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autoCompressPictures="0" defaultThemeVersion="124226"/>
  <mc:AlternateContent xmlns:mc="http://schemas.openxmlformats.org/markup-compatibility/2006">
    <mc:Choice Requires="x15">
      <x15ac:absPath xmlns:x15ac="http://schemas.microsoft.com/office/spreadsheetml/2010/11/ac" url="E:\ноут\ЦЭК\2022\"/>
    </mc:Choice>
  </mc:AlternateContent>
  <xr:revisionPtr revIDLastSave="0" documentId="13_ncr:1_{0198A4AC-81AD-4EC2-B44C-657854F2F172}" xr6:coauthVersionLast="43" xr6:coauthVersionMax="43" xr10:uidLastSave="{00000000-0000-0000-0000-000000000000}"/>
  <bookViews>
    <workbookView xWindow="16170" yWindow="0" windowWidth="12600" windowHeight="14820" firstSheet="1" activeTab="3" xr2:uid="{00000000-000D-0000-FFFF-FFFF00000000}"/>
  </bookViews>
  <sheets>
    <sheet name="Предложение" sheetId="1" r:id="rId1"/>
    <sheet name="раздел 1" sheetId="2" r:id="rId2"/>
    <sheet name="раздел 2" sheetId="3" r:id="rId3"/>
    <sheet name="раздел 3" sheetId="6" r:id="rId4"/>
  </sheets>
  <definedNames>
    <definedName name="_xlnm.Print_Area" localSheetId="0">Предложение!$A$1:$D$46</definedName>
  </definedNames>
  <calcPr calcId="19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D15" i="3" l="1"/>
  <c r="D37" i="3" l="1"/>
  <c r="E36" i="3"/>
  <c r="F35" i="3"/>
  <c r="F36" i="3" s="1"/>
  <c r="D35" i="3"/>
  <c r="D36" i="3" s="1"/>
  <c r="F37" i="3" l="1"/>
  <c r="E37" i="3"/>
  <c r="F42" i="3" l="1"/>
  <c r="F45" i="3" l="1"/>
  <c r="D42" i="3" l="1"/>
  <c r="D45" i="3"/>
  <c r="E45" i="3"/>
  <c r="E42" i="3" l="1"/>
</calcChain>
</file>

<file path=xl/sharedStrings.xml><?xml version="1.0" encoding="utf-8"?>
<sst xmlns="http://schemas.openxmlformats.org/spreadsheetml/2006/main" count="476" uniqueCount="177">
  <si>
    <r>
      <rPr>
        <sz val="9"/>
        <rFont val="Times New Roman"/>
        <family val="1"/>
        <charset val="204"/>
      </rPr>
      <t>субъектами оптового и розничных</t>
    </r>
  </si>
  <si>
    <r>
      <rPr>
        <sz val="9"/>
        <rFont val="Times New Roman"/>
        <family val="1"/>
        <charset val="204"/>
      </rPr>
      <t>рынков электрической энергии</t>
    </r>
  </si>
  <si>
    <r>
      <rPr>
        <sz val="9"/>
        <rFont val="Times New Roman"/>
        <family val="1"/>
        <charset val="204"/>
      </rPr>
      <t>(в ред. Постановления Правительства РФ</t>
    </r>
  </si>
  <si>
    <r>
      <rPr>
        <b/>
        <sz val="12"/>
        <rFont val="Times New Roman"/>
        <family val="1"/>
        <charset val="204"/>
      </rPr>
      <t>о размере цен (тарифов), долгосрочных параметров регулирования</t>
    </r>
  </si>
  <si>
    <r>
      <rPr>
        <sz val="9"/>
        <rFont val="Times New Roman"/>
        <family val="1"/>
        <charset val="204"/>
      </rPr>
      <t>№ п/п</t>
    </r>
  </si>
  <si>
    <r>
      <rPr>
        <sz val="9"/>
        <rFont val="Times New Roman"/>
        <family val="1"/>
        <charset val="204"/>
      </rPr>
      <t>1.</t>
    </r>
  </si>
  <si>
    <r>
      <rPr>
        <sz val="9"/>
        <rFont val="Times New Roman"/>
        <family val="1"/>
        <charset val="204"/>
      </rPr>
      <t>1.1.</t>
    </r>
  </si>
  <si>
    <r>
      <rPr>
        <sz val="9"/>
        <rFont val="Times New Roman"/>
        <family val="1"/>
        <charset val="204"/>
      </rPr>
      <t>1.2.</t>
    </r>
  </si>
  <si>
    <r>
      <rPr>
        <sz val="9"/>
        <rFont val="Times New Roman"/>
        <family val="1"/>
        <charset val="204"/>
      </rPr>
      <t>1.3.</t>
    </r>
  </si>
  <si>
    <r>
      <rPr>
        <sz val="9"/>
        <rFont val="Times New Roman"/>
        <family val="1"/>
        <charset val="204"/>
      </rPr>
      <t>1.4.</t>
    </r>
  </si>
  <si>
    <r>
      <rPr>
        <sz val="9"/>
        <rFont val="Times New Roman"/>
        <family val="1"/>
        <charset val="204"/>
      </rPr>
      <t>2.</t>
    </r>
  </si>
  <si>
    <r>
      <rPr>
        <sz val="9"/>
        <rFont val="Times New Roman"/>
        <family val="1"/>
        <charset val="204"/>
      </rPr>
      <t>2.1.</t>
    </r>
  </si>
  <si>
    <r>
      <rPr>
        <sz val="9"/>
        <rFont val="Times New Roman"/>
        <family val="1"/>
        <charset val="204"/>
      </rPr>
      <t>3.</t>
    </r>
  </si>
  <si>
    <r>
      <rPr>
        <sz val="9"/>
        <rFont val="Times New Roman"/>
        <family val="1"/>
        <charset val="204"/>
      </rPr>
      <t>3.1.</t>
    </r>
  </si>
  <si>
    <r>
      <rPr>
        <sz val="9"/>
        <rFont val="Times New Roman"/>
        <family val="1"/>
        <charset val="204"/>
      </rPr>
      <t>3.2.</t>
    </r>
  </si>
  <si>
    <r>
      <rPr>
        <sz val="9"/>
        <rFont val="Times New Roman"/>
        <family val="1"/>
        <charset val="204"/>
      </rPr>
      <t>3.3.</t>
    </r>
  </si>
  <si>
    <r>
      <rPr>
        <sz val="9"/>
        <rFont val="Times New Roman"/>
        <family val="1"/>
        <charset val="204"/>
      </rPr>
      <t>3.4.</t>
    </r>
  </si>
  <si>
    <r>
      <rPr>
        <sz val="9"/>
        <rFont val="Times New Roman"/>
        <family val="1"/>
        <charset val="204"/>
      </rPr>
      <t>3.5.</t>
    </r>
  </si>
  <si>
    <r>
      <rPr>
        <sz val="9"/>
        <rFont val="Times New Roman"/>
        <family val="1"/>
        <charset val="204"/>
      </rPr>
      <t>3.6.</t>
    </r>
  </si>
  <si>
    <r>
      <rPr>
        <sz val="9"/>
        <rFont val="Times New Roman"/>
        <family val="1"/>
        <charset val="204"/>
      </rPr>
      <t>Наименование показателей</t>
    </r>
  </si>
  <si>
    <r>
      <rPr>
        <sz val="9"/>
        <rFont val="Times New Roman"/>
        <family val="1"/>
        <charset val="204"/>
      </rPr>
      <t>Показатели эффективности деятельности организации</t>
    </r>
  </si>
  <si>
    <r>
      <rPr>
        <sz val="9"/>
        <rFont val="Times New Roman"/>
        <family val="1"/>
        <charset val="204"/>
      </rPr>
      <t>Выручка</t>
    </r>
  </si>
  <si>
    <r>
      <rPr>
        <sz val="9"/>
        <rFont val="Times New Roman"/>
        <family val="1"/>
        <charset val="204"/>
      </rPr>
      <t>Прибыль (убыток) от продаж</t>
    </r>
  </si>
  <si>
    <r>
      <rPr>
        <sz val="9"/>
        <rFont val="Times New Roman"/>
        <family val="1"/>
        <charset val="204"/>
      </rPr>
      <t>Чистая прибыль (убыток)</t>
    </r>
  </si>
  <si>
    <r>
      <rPr>
        <sz val="9"/>
        <rFont val="Times New Roman"/>
        <family val="1"/>
        <charset val="204"/>
      </rPr>
      <t>Показатели рентабельности организации</t>
    </r>
  </si>
  <si>
    <r>
      <rPr>
        <sz val="9"/>
        <rFont val="Times New Roman"/>
        <family val="1"/>
        <charset val="204"/>
      </rPr>
      <t>Показатели регулируемых видов деятельности организации</t>
    </r>
  </si>
  <si>
    <r>
      <rPr>
        <sz val="9"/>
        <rFont val="Times New Roman"/>
        <family val="1"/>
        <charset val="204"/>
      </rPr>
      <t>Расчетный объем услуг в части обеспечения надежности</t>
    </r>
    <r>
      <rPr>
        <vertAlign val="superscript"/>
        <sz val="9"/>
        <rFont val="Times New Roman"/>
        <family val="1"/>
        <charset val="204"/>
      </rPr>
      <t>2</t>
    </r>
  </si>
  <si>
    <r>
      <rPr>
        <sz val="9"/>
        <rFont val="Times New Roman"/>
        <family val="1"/>
        <charset val="204"/>
      </rPr>
      <t>Объем полезного отпуска электроэнергии населению и приравненным к нему категориям потребителей</t>
    </r>
    <r>
      <rPr>
        <vertAlign val="superscript"/>
        <sz val="9"/>
        <rFont val="Times New Roman"/>
        <family val="1"/>
        <charset val="204"/>
      </rPr>
      <t>3</t>
    </r>
  </si>
  <si>
    <r>
      <rPr>
        <sz val="9"/>
        <rFont val="Times New Roman"/>
        <family val="1"/>
        <charset val="204"/>
      </rPr>
      <t>Единица измерения</t>
    </r>
  </si>
  <si>
    <r>
      <rPr>
        <sz val="9"/>
        <rFont val="Times New Roman"/>
        <family val="1"/>
        <charset val="204"/>
      </rPr>
      <t>тыс. рублей</t>
    </r>
  </si>
  <si>
    <r>
      <rPr>
        <sz val="9"/>
        <rFont val="Times New Roman"/>
        <family val="1"/>
        <charset val="204"/>
      </rPr>
      <t>процент</t>
    </r>
  </si>
  <si>
    <r>
      <rPr>
        <sz val="9"/>
        <rFont val="Times New Roman"/>
        <family val="1"/>
        <charset val="204"/>
      </rPr>
      <t>МВт</t>
    </r>
  </si>
  <si>
    <r>
      <rPr>
        <sz val="9"/>
        <rFont val="Times New Roman"/>
        <family val="1"/>
        <charset val="204"/>
      </rPr>
      <t>МВт-ч</t>
    </r>
  </si>
  <si>
    <r>
      <rPr>
        <sz val="9"/>
        <rFont val="Times New Roman"/>
        <family val="1"/>
        <charset val="204"/>
      </rPr>
      <t>тыс. кВт ч</t>
    </r>
  </si>
  <si>
    <r>
      <rPr>
        <sz val="9"/>
        <rFont val="Times New Roman"/>
        <family val="1"/>
        <charset val="204"/>
      </rPr>
      <t>-</t>
    </r>
  </si>
  <si>
    <r>
      <rPr>
        <sz val="9"/>
        <rFont val="Times New Roman"/>
        <family val="1"/>
        <charset val="204"/>
      </rPr>
      <t>3.7.</t>
    </r>
  </si>
  <si>
    <r>
      <rPr>
        <sz val="9"/>
        <rFont val="Times New Roman"/>
        <family val="1"/>
        <charset val="204"/>
      </rPr>
      <t>3.8.</t>
    </r>
  </si>
  <si>
    <r>
      <rPr>
        <sz val="9"/>
        <rFont val="Times New Roman"/>
        <family val="1"/>
        <charset val="204"/>
      </rPr>
      <t>4.</t>
    </r>
  </si>
  <si>
    <r>
      <rPr>
        <sz val="9"/>
        <rFont val="Times New Roman"/>
        <family val="1"/>
        <charset val="204"/>
      </rPr>
      <t>4.1.</t>
    </r>
  </si>
  <si>
    <r>
      <rPr>
        <sz val="9"/>
        <rFont val="Times New Roman"/>
        <family val="1"/>
        <charset val="204"/>
      </rPr>
      <t>4.2.</t>
    </r>
  </si>
  <si>
    <r>
      <rPr>
        <sz val="9"/>
        <rFont val="Times New Roman"/>
        <family val="1"/>
        <charset val="204"/>
      </rPr>
      <t>4.3.</t>
    </r>
  </si>
  <si>
    <r>
      <rPr>
        <sz val="9"/>
        <rFont val="Times New Roman"/>
        <family val="1"/>
        <charset val="204"/>
      </rPr>
      <t>4.4.</t>
    </r>
  </si>
  <si>
    <r>
      <rPr>
        <sz val="9"/>
        <rFont val="Times New Roman"/>
        <family val="1"/>
        <charset val="204"/>
      </rPr>
      <t>4.4.1.</t>
    </r>
  </si>
  <si>
    <r>
      <rPr>
        <sz val="9"/>
        <rFont val="Times New Roman"/>
        <family val="1"/>
        <charset val="204"/>
      </rPr>
      <t>5.</t>
    </r>
  </si>
  <si>
    <r>
      <rPr>
        <sz val="9"/>
        <rFont val="Times New Roman"/>
        <family val="1"/>
        <charset val="204"/>
      </rPr>
      <t>5.1.</t>
    </r>
  </si>
  <si>
    <r>
      <rPr>
        <sz val="9"/>
        <rFont val="Times New Roman"/>
        <family val="1"/>
        <charset val="204"/>
      </rPr>
      <t>5.2.</t>
    </r>
  </si>
  <si>
    <r>
      <rPr>
        <sz val="9"/>
        <rFont val="Times New Roman"/>
        <family val="1"/>
        <charset val="204"/>
      </rPr>
      <t>5.3.</t>
    </r>
  </si>
  <si>
    <r>
      <rPr>
        <sz val="9"/>
        <rFont val="Times New Roman"/>
        <family val="1"/>
        <charset val="204"/>
      </rPr>
      <t>Реквизиты программы энергоэффективности (кем утверждена, дата утверждения, номер приказа)</t>
    </r>
    <r>
      <rPr>
        <vertAlign val="superscript"/>
        <sz val="9"/>
        <rFont val="Times New Roman"/>
        <family val="1"/>
        <charset val="204"/>
      </rPr>
      <t>3</t>
    </r>
  </si>
  <si>
    <r>
      <rPr>
        <sz val="9"/>
        <rFont val="Times New Roman"/>
        <family val="1"/>
        <charset val="204"/>
      </rPr>
      <t>Необходимая валовая выручка по регулируемым видам деятельности организации - всего</t>
    </r>
  </si>
  <si>
    <r>
      <rPr>
        <sz val="9"/>
        <rFont val="Times New Roman"/>
        <family val="1"/>
        <charset val="204"/>
      </rPr>
      <t>Расходы, связанные с производством и реализацией</t>
    </r>
    <r>
      <rPr>
        <vertAlign val="superscript"/>
        <sz val="9"/>
        <rFont val="Times New Roman"/>
        <family val="1"/>
        <charset val="204"/>
      </rPr>
      <t>2,4</t>
    </r>
    <r>
      <rPr>
        <sz val="9"/>
        <rFont val="Times New Roman"/>
        <family val="1"/>
        <charset val="204"/>
      </rPr>
      <t xml:space="preserve">; подконтрольные расходы </t>
    </r>
    <r>
      <rPr>
        <vertAlign val="superscript"/>
        <sz val="9"/>
        <rFont val="Times New Roman"/>
        <family val="1"/>
        <charset val="204"/>
      </rPr>
      <t>3</t>
    </r>
    <r>
      <rPr>
        <sz val="9"/>
        <rFont val="Times New Roman"/>
        <family val="1"/>
        <charset val="204"/>
      </rPr>
      <t xml:space="preserve"> - всего</t>
    </r>
  </si>
  <si>
    <r>
      <rPr>
        <sz val="9"/>
        <rFont val="Times New Roman"/>
        <family val="1"/>
        <charset val="204"/>
      </rPr>
      <t>в том числе:</t>
    </r>
  </si>
  <si>
    <r>
      <rPr>
        <sz val="9"/>
        <rFont val="Times New Roman"/>
        <family val="1"/>
        <charset val="204"/>
      </rPr>
      <t>оплата труда</t>
    </r>
  </si>
  <si>
    <r>
      <rPr>
        <sz val="9"/>
        <rFont val="Times New Roman"/>
        <family val="1"/>
        <charset val="204"/>
      </rPr>
      <t>материальные затраты</t>
    </r>
  </si>
  <si>
    <r>
      <rPr>
        <sz val="9"/>
        <rFont val="Times New Roman"/>
        <family val="1"/>
        <charset val="204"/>
      </rPr>
      <t>Выпадающие, излишние доходы (расходы) прошлых лет</t>
    </r>
  </si>
  <si>
    <r>
      <rPr>
        <sz val="9"/>
        <rFont val="Times New Roman"/>
        <family val="1"/>
        <charset val="204"/>
      </rPr>
      <t>Инвестиции, осуществляемые за счет тарифных источников</t>
    </r>
  </si>
  <si>
    <r>
      <rPr>
        <sz val="9"/>
        <rFont val="Times New Roman"/>
        <family val="1"/>
        <charset val="204"/>
      </rPr>
      <t>Реквизиты инвестиционной программы (кем утверждена, дата утверждения, номер приказа)</t>
    </r>
  </si>
  <si>
    <r>
      <rPr>
        <sz val="9"/>
        <rFont val="Times New Roman"/>
        <family val="1"/>
        <charset val="204"/>
      </rPr>
      <t>Объем условных единиц</t>
    </r>
    <r>
      <rPr>
        <vertAlign val="superscript"/>
        <sz val="9"/>
        <rFont val="Times New Roman"/>
        <family val="1"/>
        <charset val="204"/>
      </rPr>
      <t>3</t>
    </r>
  </si>
  <si>
    <r>
      <rPr>
        <sz val="9"/>
        <rFont val="Times New Roman"/>
        <family val="1"/>
        <charset val="204"/>
      </rPr>
      <t>Операционные расходы на условную единицу</t>
    </r>
    <r>
      <rPr>
        <vertAlign val="superscript"/>
        <sz val="9"/>
        <rFont val="Times New Roman"/>
        <family val="1"/>
        <charset val="204"/>
      </rPr>
      <t>3</t>
    </r>
  </si>
  <si>
    <r>
      <rPr>
        <sz val="9"/>
        <rFont val="Times New Roman"/>
        <family val="1"/>
        <charset val="204"/>
      </rPr>
      <t>Среднесписочная численность персонала</t>
    </r>
  </si>
  <si>
    <r>
      <rPr>
        <sz val="9"/>
        <rFont val="Times New Roman"/>
        <family val="1"/>
        <charset val="204"/>
      </rPr>
      <t>Среднемесячная заработная плата на одного работника</t>
    </r>
  </si>
  <si>
    <r>
      <rPr>
        <sz val="9"/>
        <rFont val="Times New Roman"/>
        <family val="1"/>
        <charset val="204"/>
      </rPr>
      <t>Реквизиты отраслевого тарифного соглашения (дата утверждения, срок действия)</t>
    </r>
  </si>
  <si>
    <r>
      <rPr>
        <sz val="9"/>
        <rFont val="Times New Roman"/>
        <family val="1"/>
        <charset val="204"/>
      </rPr>
      <t>МВгч</t>
    </r>
  </si>
  <si>
    <r>
      <rPr>
        <sz val="9"/>
        <rFont val="Times New Roman"/>
        <family val="1"/>
        <charset val="204"/>
      </rPr>
      <t>у.е.</t>
    </r>
  </si>
  <si>
    <r>
      <rPr>
        <sz val="9"/>
        <rFont val="Times New Roman"/>
        <family val="1"/>
        <charset val="204"/>
      </rPr>
      <t>тыс. рублей (у.е.)</t>
    </r>
  </si>
  <si>
    <r>
      <rPr>
        <sz val="9"/>
        <rFont val="Times New Roman"/>
        <family val="1"/>
        <charset val="204"/>
      </rPr>
      <t>человек</t>
    </r>
  </si>
  <si>
    <r>
      <rPr>
        <sz val="9"/>
        <rFont val="Times New Roman"/>
        <family val="1"/>
        <charset val="204"/>
      </rPr>
      <t>Уставный капитал (складочный капитал, уставный фонд, вклады товарищей)</t>
    </r>
  </si>
  <si>
    <r>
      <rPr>
        <sz val="9"/>
        <rFont val="Times New Roman"/>
        <family val="1"/>
        <charset val="204"/>
      </rPr>
      <t>Анализ финансовой устойчивости по величине излишка (недостатка) собственных оборотных средств</t>
    </r>
  </si>
  <si>
    <r>
      <rPr>
        <vertAlign val="superscript"/>
        <sz val="9"/>
        <rFont val="Times New Roman"/>
        <family val="1"/>
        <charset val="204"/>
      </rPr>
      <t>4</t>
    </r>
    <r>
      <rPr>
        <sz val="9"/>
        <rFont val="Times New Roman"/>
        <family val="1"/>
        <charset val="204"/>
      </rPr>
      <t xml:space="preserve"> Заполняются коммерческим оператором оптового рынка электрической энергии (мощности).</t>
    </r>
  </si>
  <si>
    <r>
      <rPr>
        <sz val="9"/>
        <rFont val="Times New Roman"/>
        <family val="1"/>
        <charset val="204"/>
      </rPr>
      <t>от 670 кВт до 10 МВт</t>
    </r>
  </si>
  <si>
    <r>
      <rPr>
        <sz val="9"/>
        <rFont val="Times New Roman"/>
        <family val="1"/>
        <charset val="204"/>
      </rPr>
      <t>не менее 10 МВт</t>
    </r>
  </si>
  <si>
    <r>
      <rPr>
        <sz val="9"/>
        <rFont val="Times New Roman"/>
        <family val="1"/>
        <charset val="204"/>
      </rPr>
      <t>Для организаций, относящихся к субъектам естественных монополий</t>
    </r>
  </si>
  <si>
    <r>
      <rPr>
        <sz val="9"/>
        <rFont val="Times New Roman"/>
        <family val="1"/>
        <charset val="204"/>
      </rPr>
      <t>на услуги по оперативно-диспетчерскому управлению в электроэнергетике</t>
    </r>
  </si>
  <si>
    <r>
      <rPr>
        <sz val="9"/>
        <rFont val="Times New Roman"/>
        <family val="1"/>
        <charset val="204"/>
      </rPr>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r>
  </si>
  <si>
    <r>
      <rPr>
        <sz val="9"/>
        <rFont val="Times New Roman"/>
        <family val="1"/>
        <charset val="204"/>
      </rPr>
      <t>1-е полугодие</t>
    </r>
  </si>
  <si>
    <r>
      <rPr>
        <sz val="9"/>
        <rFont val="Times New Roman"/>
        <family val="1"/>
        <charset val="204"/>
      </rPr>
      <t>2-е полугодие</t>
    </r>
  </si>
  <si>
    <r>
      <rPr>
        <sz val="9"/>
        <rFont val="Times New Roman"/>
        <family val="1"/>
        <charset val="204"/>
      </rPr>
      <t>1 -е полугодие</t>
    </r>
  </si>
  <si>
    <r>
      <rPr>
        <sz val="9"/>
        <rFont val="Times New Roman"/>
        <family val="1"/>
        <charset val="204"/>
      </rPr>
      <t>услуги по передаче электрической энергии (мощности)</t>
    </r>
  </si>
  <si>
    <r>
      <rPr>
        <sz val="9"/>
        <rFont val="Times New Roman"/>
        <family val="1"/>
        <charset val="204"/>
      </rPr>
      <t>двухставочный тариф</t>
    </r>
  </si>
  <si>
    <r>
      <rPr>
        <sz val="9"/>
        <rFont val="Times New Roman"/>
        <family val="1"/>
        <charset val="204"/>
      </rPr>
      <t>ставка на содержание сетей</t>
    </r>
  </si>
  <si>
    <r>
      <rPr>
        <sz val="9"/>
        <rFont val="Times New Roman"/>
        <family val="1"/>
        <charset val="204"/>
      </rPr>
      <t>ставка на оплату технологического расхода (потерь)</t>
    </r>
  </si>
  <si>
    <r>
      <rPr>
        <sz val="9"/>
        <rFont val="Times New Roman"/>
        <family val="1"/>
        <charset val="204"/>
      </rPr>
      <t>одноставочный тариф</t>
    </r>
  </si>
  <si>
    <r>
      <rPr>
        <sz val="9"/>
        <rFont val="Times New Roman"/>
        <family val="1"/>
        <charset val="204"/>
      </rPr>
      <t>Для гарантирующих поставщиков</t>
    </r>
  </si>
  <si>
    <r>
      <rPr>
        <sz val="9"/>
        <rFont val="Times New Roman"/>
        <family val="1"/>
        <charset val="204"/>
      </rPr>
      <t>Для генерирующих объектов</t>
    </r>
  </si>
  <si>
    <r>
      <rPr>
        <sz val="9"/>
        <rFont val="Times New Roman"/>
        <family val="1"/>
        <charset val="204"/>
      </rPr>
      <t>цена на электрическую энергию</t>
    </r>
  </si>
  <si>
    <r>
      <rPr>
        <sz val="9"/>
        <rFont val="Times New Roman"/>
        <family val="1"/>
        <charset val="204"/>
      </rPr>
      <t>в том числе топливная составляющая</t>
    </r>
  </si>
  <si>
    <r>
      <rPr>
        <sz val="9"/>
        <rFont val="Times New Roman"/>
        <family val="1"/>
        <charset val="204"/>
      </rPr>
      <t>цена на генерирующую мощность</t>
    </r>
  </si>
  <si>
    <r>
      <rPr>
        <sz val="9"/>
        <rFont val="Times New Roman"/>
        <family val="1"/>
        <charset val="204"/>
      </rPr>
      <t>руб./тыс. кВтч</t>
    </r>
  </si>
  <si>
    <r>
      <rPr>
        <sz val="9"/>
        <rFont val="Times New Roman"/>
        <family val="1"/>
        <charset val="204"/>
      </rPr>
      <t>4.3.1.</t>
    </r>
  </si>
  <si>
    <r>
      <rPr>
        <sz val="9"/>
        <rFont val="Times New Roman"/>
        <family val="1"/>
        <charset val="204"/>
      </rPr>
      <t>4.3.2.</t>
    </r>
  </si>
  <si>
    <r>
      <rPr>
        <sz val="9"/>
        <rFont val="Times New Roman"/>
        <family val="1"/>
        <charset val="204"/>
      </rPr>
      <t>4.3.3.</t>
    </r>
  </si>
  <si>
    <r>
      <rPr>
        <sz val="9"/>
        <rFont val="Times New Roman"/>
        <family val="1"/>
        <charset val="204"/>
      </rPr>
      <t>4.4.2.</t>
    </r>
  </si>
  <si>
    <r>
      <rPr>
        <sz val="9"/>
        <rFont val="Times New Roman"/>
        <family val="1"/>
        <charset val="204"/>
      </rPr>
      <t>4.5.</t>
    </r>
  </si>
  <si>
    <r>
      <rPr>
        <sz val="9"/>
        <rFont val="Times New Roman"/>
        <family val="1"/>
        <charset val="204"/>
      </rPr>
      <t>*</t>
    </r>
  </si>
  <si>
    <r>
      <rPr>
        <sz val="9"/>
        <rFont val="Times New Roman"/>
        <family val="1"/>
        <charset val="204"/>
      </rPr>
      <t>средний одноставочный тариф на тепловую энергию</t>
    </r>
  </si>
  <si>
    <r>
      <rPr>
        <sz val="9"/>
        <rFont val="Times New Roman"/>
        <family val="1"/>
        <charset val="204"/>
      </rPr>
      <t>одноставочный тариф на горячее водоснабжение</t>
    </r>
  </si>
  <si>
    <r>
      <rPr>
        <sz val="9"/>
        <rFont val="Times New Roman"/>
        <family val="1"/>
        <charset val="204"/>
      </rPr>
      <t>тариф на отборный пар давлением:</t>
    </r>
  </si>
  <si>
    <r>
      <rPr>
        <sz val="9"/>
        <rFont val="Times New Roman"/>
        <family val="1"/>
        <charset val="204"/>
      </rPr>
      <t>1,2 - 2,5 кг/см</t>
    </r>
    <r>
      <rPr>
        <vertAlign val="superscript"/>
        <sz val="9"/>
        <rFont val="Times New Roman"/>
        <family val="1"/>
        <charset val="204"/>
      </rPr>
      <t>2</t>
    </r>
  </si>
  <si>
    <r>
      <rPr>
        <sz val="9"/>
        <rFont val="Times New Roman"/>
        <family val="1"/>
        <charset val="204"/>
      </rPr>
      <t>2,5 - 7,0 кг/см</t>
    </r>
    <r>
      <rPr>
        <vertAlign val="superscript"/>
        <sz val="9"/>
        <rFont val="Times New Roman"/>
        <family val="1"/>
        <charset val="204"/>
      </rPr>
      <t>2</t>
    </r>
  </si>
  <si>
    <r>
      <rPr>
        <sz val="9"/>
        <rFont val="Times New Roman"/>
        <family val="1"/>
        <charset val="204"/>
      </rPr>
      <t>7,0 - 13,0 кг/см</t>
    </r>
    <r>
      <rPr>
        <vertAlign val="superscript"/>
        <sz val="9"/>
        <rFont val="Times New Roman"/>
        <family val="1"/>
        <charset val="204"/>
      </rPr>
      <t>2</t>
    </r>
  </si>
  <si>
    <r>
      <rPr>
        <sz val="9"/>
        <rFont val="Times New Roman"/>
        <family val="1"/>
        <charset val="204"/>
      </rPr>
      <t>&gt; 13 кг/см</t>
    </r>
    <r>
      <rPr>
        <vertAlign val="superscript"/>
        <sz val="9"/>
        <rFont val="Times New Roman"/>
        <family val="1"/>
        <charset val="204"/>
      </rPr>
      <t>2</t>
    </r>
  </si>
  <si>
    <r>
      <rPr>
        <sz val="9"/>
        <rFont val="Times New Roman"/>
        <family val="1"/>
        <charset val="204"/>
      </rPr>
      <t>тариф на острый и редуцированный пар</t>
    </r>
  </si>
  <si>
    <r>
      <rPr>
        <sz val="9"/>
        <rFont val="Times New Roman"/>
        <family val="1"/>
        <charset val="204"/>
      </rPr>
      <t>двухставочный тариф на тепловую энергию</t>
    </r>
  </si>
  <si>
    <r>
      <rPr>
        <sz val="9"/>
        <rFont val="Times New Roman"/>
        <family val="1"/>
        <charset val="204"/>
      </rPr>
      <t>ставка на содержание тепловой мощности</t>
    </r>
  </si>
  <si>
    <r>
      <rPr>
        <sz val="9"/>
        <rFont val="Times New Roman"/>
        <family val="1"/>
        <charset val="204"/>
      </rPr>
      <t>тариф на тепловую энергию</t>
    </r>
  </si>
  <si>
    <r>
      <rPr>
        <sz val="9"/>
        <rFont val="Times New Roman"/>
        <family val="1"/>
        <charset val="204"/>
      </rPr>
      <t>средний тариф на теплоноситель, в том числе:</t>
    </r>
  </si>
  <si>
    <r>
      <rPr>
        <sz val="9"/>
        <rFont val="Times New Roman"/>
        <family val="1"/>
        <charset val="204"/>
      </rPr>
      <t>вода</t>
    </r>
  </si>
  <si>
    <r>
      <rPr>
        <sz val="9"/>
        <rFont val="Times New Roman"/>
        <family val="1"/>
        <charset val="204"/>
      </rPr>
      <t>пар</t>
    </r>
  </si>
  <si>
    <r>
      <rPr>
        <sz val="9"/>
        <rFont val="Times New Roman"/>
        <family val="1"/>
        <charset val="204"/>
      </rPr>
      <t>Базовый период - год, предшествующий расчетному периоду регулирования.</t>
    </r>
  </si>
  <si>
    <r>
      <rPr>
        <sz val="9"/>
        <rFont val="Times New Roman"/>
        <family val="1"/>
        <charset val="204"/>
      </rPr>
      <t>руб./куб. метра</t>
    </r>
  </si>
  <si>
    <t>ООО «ЦЭК»</t>
  </si>
  <si>
    <t xml:space="preserve">Фактический адрес   </t>
  </si>
  <si>
    <t xml:space="preserve">КПП </t>
  </si>
  <si>
    <t>Ф.И.О. руководителя</t>
  </si>
  <si>
    <t>office@celscom.ru</t>
  </si>
  <si>
    <t>+7(495)7926433</t>
  </si>
  <si>
    <r>
      <rPr>
        <sz val="9"/>
        <rFont val="Times New Roman"/>
        <family val="1"/>
        <charset val="204"/>
      </rPr>
      <t>EBITDA (прибыль до процентов, налогов и амортизации)</t>
    </r>
  </si>
  <si>
    <r>
      <rPr>
        <sz val="9"/>
        <rFont val="Times New Roman"/>
        <family val="1"/>
        <charset val="204"/>
      </rPr>
      <t xml:space="preserve">Суммарный объем производства и потребления электрической энергии участниками оптового </t>
    </r>
    <r>
      <rPr>
        <sz val="6"/>
        <rFont val="Times New Roman"/>
        <family val="1"/>
        <charset val="204"/>
      </rPr>
      <t xml:space="preserve">4 </t>
    </r>
    <r>
      <rPr>
        <sz val="9"/>
        <rFont val="Times New Roman"/>
        <family val="1"/>
        <charset val="204"/>
      </rPr>
      <t>рынка электрической энергии</t>
    </r>
  </si>
  <si>
    <r>
      <rPr>
        <sz val="9"/>
        <rFont val="Times New Roman"/>
        <family val="1"/>
        <charset val="204"/>
      </rPr>
      <t>1</t>
    </r>
    <r>
      <rPr>
        <sz val="10"/>
        <rFont val="Times New Roman"/>
        <family val="1"/>
        <charset val="204"/>
      </rPr>
      <t>.</t>
    </r>
  </si>
  <si>
    <t>Общество с ограниченной ответственностью
«Центральная электросетевая компания»</t>
  </si>
  <si>
    <t>Раздел 1. Информация об организации</t>
  </si>
  <si>
    <t>Полное наименование</t>
  </si>
  <si>
    <t>Сокращенное наименование</t>
  </si>
  <si>
    <t>ИНН</t>
  </si>
  <si>
    <t>Адрес электронной почты</t>
  </si>
  <si>
    <t>Контактный телефон</t>
  </si>
  <si>
    <t>Факс</t>
  </si>
  <si>
    <r>
      <rPr>
        <vertAlign val="superscript"/>
        <sz val="9"/>
        <rFont val="Times New Roman"/>
        <family val="1"/>
        <charset val="204"/>
      </rPr>
      <t>3</t>
    </r>
    <r>
      <rPr>
        <sz val="9"/>
        <rFont val="Times New Roman"/>
        <family val="1"/>
        <charset val="204"/>
      </rPr>
      <t xml:space="preserve"> Заполняются сетевыми организациями, осуществляющими передачу электрической энергии (мощности) по электрическим сетям.</t>
    </r>
  </si>
  <si>
    <r>
      <rPr>
        <vertAlign val="superscript"/>
        <sz val="9"/>
        <rFont val="Times New Roman"/>
        <family val="1"/>
        <charset val="204"/>
      </rPr>
      <t>1</t>
    </r>
    <r>
      <rPr>
        <sz val="9"/>
        <rFont val="Times New Roman"/>
        <family val="1"/>
        <charset val="204"/>
      </rPr>
      <t xml:space="preserve"> Базовый период - год, предшествующий расчетному периоду регулирования.</t>
    </r>
  </si>
  <si>
    <r>
      <rPr>
        <vertAlign val="superscript"/>
        <sz val="9"/>
        <rFont val="Times New Roman"/>
        <family val="1"/>
        <charset val="204"/>
      </rPr>
      <t>2</t>
    </r>
    <r>
      <rPr>
        <sz val="9"/>
        <rFont val="Times New Roman"/>
        <family val="1"/>
        <charset val="204"/>
      </rPr>
      <t xml:space="preserve"> Заполняются организацией, осуществляющей оперативно-диспетчерское управление в электроэнергетике.</t>
    </r>
  </si>
  <si>
    <t>Объем полезного отпуска электроэнергии - всего</t>
  </si>
  <si>
    <t>Расчетный объем услуг в части управления технологическими режимами</t>
  </si>
  <si>
    <t>Заявленная мощность</t>
  </si>
  <si>
    <r>
      <rPr>
        <sz val="9"/>
        <rFont val="Times New Roman"/>
        <family val="1"/>
        <charset val="204"/>
      </rPr>
      <t>Расходы, за исключением</t>
    </r>
    <r>
      <rPr>
        <sz val="9"/>
        <rFont val="Times New Roman"/>
        <family val="1"/>
        <charset val="204"/>
      </rPr>
      <t xml:space="preserve">указанных в подпункте 4.1 ; неподконтрольные расходы </t>
    </r>
    <r>
      <rPr>
        <vertAlign val="superscript"/>
        <sz val="9"/>
        <rFont val="Times New Roman"/>
        <family val="1"/>
        <charset val="204"/>
      </rPr>
      <t>3</t>
    </r>
    <r>
      <rPr>
        <sz val="9"/>
        <rFont val="Times New Roman"/>
        <family val="1"/>
        <charset val="204"/>
      </rPr>
      <t xml:space="preserve"> -всего</t>
    </r>
    <r>
      <rPr>
        <vertAlign val="superscript"/>
        <sz val="9"/>
        <rFont val="Times New Roman"/>
        <family val="1"/>
        <charset val="204"/>
      </rPr>
      <t>3</t>
    </r>
  </si>
  <si>
    <t>тыс.рублей на человека</t>
  </si>
  <si>
    <t>Единица изменения</t>
  </si>
  <si>
    <t>-</t>
  </si>
  <si>
    <t>руб./МВт в мес.</t>
  </si>
  <si>
    <t>руб./МВтч</t>
  </si>
  <si>
    <t>руб./Гкал</t>
  </si>
  <si>
    <t>руб./Гкал/ч в</t>
  </si>
  <si>
    <t>Место нахождения</t>
  </si>
  <si>
    <t>Общество с ограниченной ответственностью «Центральная электросетевая компания»</t>
  </si>
  <si>
    <r>
      <rPr>
        <sz val="9"/>
        <rFont val="Times New Roman"/>
        <family val="1"/>
        <charset val="204"/>
      </rPr>
      <t>к стандартами раскрытия информации</t>
    </r>
  </si>
  <si>
    <r>
      <rPr>
        <b/>
        <sz val="12"/>
        <rFont val="Times New Roman"/>
        <family val="1"/>
        <charset val="204"/>
      </rPr>
      <t>ПРЕДЛОЖЕНИЕ</t>
    </r>
  </si>
  <si>
    <t>(полное и сокращенное наименование юридического лица)</t>
  </si>
  <si>
    <t xml:space="preserve">                                                                        (виде цены (тарифа)                                                      (расчетный период регулирования)</t>
  </si>
  <si>
    <t>Раздел 3. Цены (тарифы) по регулируемым видам деятельности организации</t>
  </si>
  <si>
    <t>Алехин Сергей Михайлович</t>
  </si>
  <si>
    <t>Показатели численности персонала и фонда оплаты труда по регулируемым видам деятельности</t>
  </si>
  <si>
    <t>127322 Москва ул Яблочкова, д.21 корп. 3 эт. 7 пом XII комн.2В</t>
  </si>
  <si>
    <t xml:space="preserve">Фактические показатели за год, предшествующий базовому периоду </t>
  </si>
  <si>
    <t xml:space="preserve">Показатели, утвержденные на базовый период </t>
  </si>
  <si>
    <t xml:space="preserve">Предложения на расчетный период регулирования </t>
  </si>
  <si>
    <t xml:space="preserve">Показатели, утвержденные на базовый период * </t>
  </si>
  <si>
    <t xml:space="preserve">Приказ №4-Т от 25.06.2019 г. утвержден генеральным директором </t>
  </si>
  <si>
    <r>
      <rPr>
        <u/>
        <sz val="12"/>
        <rFont val="Times New Roman"/>
        <family val="1"/>
        <charset val="204"/>
      </rPr>
      <t xml:space="preserve">     услуги по передаче электрической энергии     </t>
    </r>
    <r>
      <rPr>
        <sz val="12"/>
        <rFont val="Times New Roman"/>
        <family val="1"/>
        <charset val="204"/>
      </rPr>
      <t xml:space="preserve"> на </t>
    </r>
    <r>
      <rPr>
        <u/>
        <sz val="12"/>
        <rFont val="Times New Roman"/>
        <family val="1"/>
        <charset val="204"/>
      </rPr>
      <t xml:space="preserve">               2022               </t>
    </r>
    <r>
      <rPr>
        <sz val="12"/>
        <rFont val="Times New Roman"/>
        <family val="1"/>
        <charset val="204"/>
      </rPr>
      <t xml:space="preserve"> год</t>
    </r>
  </si>
  <si>
    <t>от 30 01 2019 № 64)</t>
  </si>
  <si>
    <t>Приложение №1</t>
  </si>
  <si>
    <t>на содержание сетей</t>
  </si>
  <si>
    <t>на оплату потерь</t>
  </si>
  <si>
    <t>1.1.1.</t>
  </si>
  <si>
    <t>1.1.2.</t>
  </si>
  <si>
    <t>Рентабельность продаж (величина прибыли от продаж в каждом рубле выручки). Нормальное значение для данной отрасли от 9 процентов и более</t>
  </si>
  <si>
    <t>Раздел 2. Основные показатели деятельности организаций</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</si>
  <si>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</si>
  <si>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Уровень потерь электрической энергии</t>
  </si>
  <si>
    <r>
      <rPr>
        <sz val="9"/>
        <rFont val="Times New Roman"/>
        <family val="1"/>
        <charset val="204"/>
      </rPr>
      <t>ремонт основных фондов</t>
    </r>
    <r>
      <rPr>
        <sz val="10"/>
        <rFont val="Times New Roman"/>
        <family val="1"/>
        <charset val="204"/>
      </rPr>
      <t xml:space="preserve"> </t>
    </r>
  </si>
  <si>
    <t>4.5.</t>
  </si>
  <si>
    <t>4.6.</t>
  </si>
  <si>
    <t>6.</t>
  </si>
  <si>
    <t>7.</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</si>
  <si>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</si>
  <si>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 xml:space="preserve">Для коммерческого оператора </t>
  </si>
  <si>
    <t>величина сбытовой надбавки для населения и приравненных к нему категорий потребителей</t>
  </si>
  <si>
    <t>величина сбытовой надбавки для сетевых организации, покупающих электрическую энергию для компенсации потерь электрической энергии</t>
  </si>
  <si>
    <t>величина сбытовой надбавки для прочих потребителей::</t>
  </si>
  <si>
    <t>менее 670 кВт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</si>
</sst>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0"/>
  </numFmts>
  <fonts count="14" x14ac:knownFonts="1">
    <font>
      <sz val="10"/>
      <name val="Arial"/>
    </font>
    <font>
      <sz val="9"/>
      <name val="Times New Roman"/>
      <family val="1"/>
      <charset val="204"/>
    </font>
    <font>
      <b/>
      <sz val="12"/>
      <name val="Times New Roman"/>
      <family val="1"/>
      <charset val="204"/>
    </font>
    <font>
      <sz val="12"/>
      <name val="Times New Roman"/>
      <family val="1"/>
      <charset val="204"/>
    </font>
    <font>
      <vertAlign val="superscript"/>
      <sz val="9"/>
      <name val="Times New Roman"/>
      <family val="1"/>
      <charset val="204"/>
    </font>
    <font>
      <sz val="6"/>
      <name val="Times New Roman"/>
      <family val="1"/>
      <charset val="204"/>
    </font>
    <font>
      <sz val="10"/>
      <name val="Times New Roman"/>
      <family val="1"/>
      <charset val="204"/>
    </font>
    <font>
      <b/>
      <sz val="11"/>
      <name val="Times New Roman"/>
      <family val="1"/>
      <charset val="204"/>
    </font>
    <font>
      <u/>
      <sz val="10"/>
      <color theme="11"/>
      <name val="Arial"/>
      <family val="2"/>
      <charset val="204"/>
    </font>
    <font>
      <sz val="8"/>
      <name val="Arial"/>
      <family val="2"/>
      <charset val="204"/>
    </font>
    <font>
      <sz val="8"/>
      <name val="Times New Roman"/>
      <family val="1"/>
      <charset val="204"/>
    </font>
    <font>
      <u/>
      <sz val="12"/>
      <name val="Times New Roman"/>
      <family val="1"/>
      <charset val="204"/>
    </font>
    <font>
      <sz val="10"/>
      <name val="Arial"/>
      <family val="2"/>
      <charset val="204"/>
    </font>
    <font>
      <u/>
      <sz val="10"/>
      <color theme="10"/>
      <name val="Arial"/>
      <family val="2"/>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4" fontId="12" fillId="0" borderId="9" applyFont="0" applyFill="0" applyBorder="0" applyAlignment="0" applyProtection="0"/>
    <xf numFmtId="0" fontId="13" fillId="0" borderId="0" applyNumberFormat="0" applyFill="0" applyBorder="0" applyAlignment="0" applyProtection="0"/>
  </cellStyleXfs>
  <cellXfs count="86">
    <xf numFmtId="0" fontId="0" fillId="0" borderId="0" xfId="0"/>
    <xf numFmtId="0" fontId="3" fillId="0" borderId="0" xfId="0" applyFont="1"/>
    <xf numFmtId="0" fontId="6" fillId="0" borderId="0" xfId="0" applyFont="1"/>
    <xf numFmtId="0" fontId="6" fillId="0" borderId="0" xfId="0" applyFont="1" applyAlignment="1">
      <alignment horizontal="center"/>
    </xf>
    <xf numFmtId="0" fontId="6" fillId="0" borderId="1" xfId="0" applyFont="1" applyBorder="1" applyAlignment="1">
      <alignment vertical="top"/>
    </xf>
    <xf numFmtId="0" fontId="6" fillId="0" borderId="2" xfId="0" applyFont="1" applyBorder="1" applyAlignment="1">
      <alignment vertical="top"/>
    </xf>
    <xf numFmtId="0" fontId="6" fillId="0" borderId="10" xfId="0" applyFont="1" applyBorder="1" applyAlignment="1">
      <alignment horizontal="left"/>
    </xf>
    <xf numFmtId="0" fontId="6" fillId="0" borderId="10" xfId="0" applyFont="1" applyBorder="1" applyAlignment="1">
      <alignment horizontal="center"/>
    </xf>
    <xf numFmtId="0" fontId="6" fillId="0" borderId="10" xfId="0" applyFont="1" applyBorder="1" applyAlignment="1">
      <alignment horizontal="left" wrapText="1"/>
    </xf>
    <xf numFmtId="0" fontId="6" fillId="0" borderId="10" xfId="0" applyFont="1" applyBorder="1" applyAlignment="1">
      <alignment horizontal="center" wrapText="1"/>
    </xf>
    <xf numFmtId="0" fontId="6" fillId="0" borderId="10" xfId="0" applyFont="1" applyBorder="1" applyAlignment="1">
      <alignment horizontal="center" vertical="center"/>
    </xf>
    <xf numFmtId="0" fontId="6" fillId="0" borderId="10" xfId="0" applyFont="1" applyBorder="1" applyAlignment="1">
      <alignment horizontal="center" vertical="center" wrapText="1"/>
    </xf>
    <xf numFmtId="0" fontId="6" fillId="0" borderId="10" xfId="0" applyFont="1" applyBorder="1" applyAlignment="1">
      <alignment horizontal="center" vertical="top"/>
    </xf>
    <xf numFmtId="0" fontId="6" fillId="0" borderId="10" xfId="0" applyFont="1" applyBorder="1" applyAlignment="1">
      <alignment horizontal="left" vertical="top"/>
    </xf>
    <xf numFmtId="0" fontId="6" fillId="0" borderId="10" xfId="0" applyFont="1" applyBorder="1" applyAlignment="1">
      <alignment horizontal="left" vertical="top" indent="1"/>
    </xf>
    <xf numFmtId="0" fontId="6" fillId="0" borderId="10" xfId="0" applyFont="1" applyBorder="1" applyAlignment="1">
      <alignment horizontal="center" vertical="top" wrapText="1"/>
    </xf>
    <xf numFmtId="0" fontId="6" fillId="0" borderId="10" xfId="0" applyFont="1" applyBorder="1" applyAlignment="1">
      <alignment horizontal="left" vertical="center" wrapText="1"/>
    </xf>
    <xf numFmtId="0" fontId="6" fillId="0" borderId="10" xfId="0" applyFont="1" applyBorder="1" applyAlignment="1">
      <alignment horizontal="left" vertical="top" wrapText="1"/>
    </xf>
    <xf numFmtId="0" fontId="6" fillId="0" borderId="10" xfId="0" applyFont="1" applyBorder="1" applyAlignment="1">
      <alignment horizontal="justify" wrapText="1"/>
    </xf>
    <xf numFmtId="0" fontId="6" fillId="0" borderId="0" xfId="0" applyFont="1" applyAlignment="1">
      <alignment horizontal="center" vertical="center"/>
    </xf>
    <xf numFmtId="0" fontId="6" fillId="0" borderId="1" xfId="0" applyFont="1" applyBorder="1" applyAlignment="1">
      <alignment horizontal="left" vertical="center"/>
    </xf>
    <xf numFmtId="0" fontId="3" fillId="0" borderId="9" xfId="0" applyFont="1" applyBorder="1" applyAlignment="1">
      <alignment horizontal="center" vertical="top"/>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1"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7" fillId="0" borderId="0" xfId="0" applyFont="1"/>
    <xf numFmtId="0" fontId="1" fillId="0" borderId="10" xfId="0" applyFont="1" applyBorder="1" applyAlignment="1">
      <alignment horizontal="center" vertical="center" wrapText="1"/>
    </xf>
    <xf numFmtId="0" fontId="1" fillId="0" borderId="10" xfId="0" applyFont="1" applyBorder="1" applyAlignment="1">
      <alignment horizontal="left" wrapText="1"/>
    </xf>
    <xf numFmtId="0" fontId="1" fillId="0" borderId="10" xfId="0" applyFont="1" applyBorder="1" applyAlignment="1">
      <alignment horizontal="left"/>
    </xf>
    <xf numFmtId="4" fontId="6" fillId="0" borderId="10" xfId="0" applyNumberFormat="1" applyFont="1" applyBorder="1" applyAlignment="1">
      <alignment horizontal="left" vertical="top"/>
    </xf>
    <xf numFmtId="4" fontId="6" fillId="0" borderId="10" xfId="0" applyNumberFormat="1" applyFont="1" applyBorder="1" applyAlignment="1">
      <alignment horizontal="center" vertical="top"/>
    </xf>
    <xf numFmtId="4" fontId="6" fillId="0" borderId="10" xfId="0" applyNumberFormat="1" applyFont="1" applyBorder="1" applyAlignment="1">
      <alignment horizontal="center" vertical="center"/>
    </xf>
    <xf numFmtId="0" fontId="1" fillId="0" borderId="10" xfId="0" applyFont="1" applyBorder="1" applyAlignment="1">
      <alignment horizontal="center" wrapText="1"/>
    </xf>
    <xf numFmtId="0" fontId="1" fillId="0" borderId="9" xfId="0" applyFont="1" applyBorder="1" applyAlignment="1">
      <alignment horizontal="left" vertical="top"/>
    </xf>
    <xf numFmtId="0" fontId="6" fillId="0" borderId="9" xfId="0" applyFont="1" applyBorder="1" applyAlignment="1">
      <alignment horizontal="left" vertical="top"/>
    </xf>
    <xf numFmtId="0" fontId="6" fillId="0" borderId="2" xfId="0" applyFont="1" applyBorder="1" applyAlignment="1">
      <alignment horizontal="left" vertical="center"/>
    </xf>
    <xf numFmtId="0" fontId="1" fillId="0" borderId="1" xfId="0" applyFont="1" applyBorder="1" applyAlignment="1">
      <alignment vertical="top"/>
    </xf>
    <xf numFmtId="0" fontId="3" fillId="0" borderId="0" xfId="0" applyFont="1" applyAlignment="1">
      <alignment horizontal="center"/>
    </xf>
    <xf numFmtId="0" fontId="3" fillId="0" borderId="9" xfId="0" applyFont="1" applyBorder="1"/>
    <xf numFmtId="0" fontId="3" fillId="0" borderId="9" xfId="0" applyFont="1" applyBorder="1" applyAlignment="1">
      <alignment horizontal="left" vertical="center"/>
    </xf>
    <xf numFmtId="0" fontId="3" fillId="0" borderId="9" xfId="0" applyFont="1" applyBorder="1" applyAlignment="1">
      <alignment horizontal="center" vertical="center"/>
    </xf>
    <xf numFmtId="0" fontId="10" fillId="0" borderId="9" xfId="0" applyFont="1" applyBorder="1" applyAlignment="1">
      <alignment vertical="top"/>
    </xf>
    <xf numFmtId="0" fontId="1" fillId="0" borderId="10" xfId="0" applyFont="1" applyBorder="1" applyAlignment="1">
      <alignment horizontal="center" vertical="center" wrapText="1"/>
    </xf>
    <xf numFmtId="2" fontId="6" fillId="0" borderId="10" xfId="0" applyNumberFormat="1" applyFont="1" applyBorder="1" applyAlignment="1">
      <alignment horizontal="center" vertical="top"/>
    </xf>
    <xf numFmtId="3" fontId="6" fillId="0" borderId="10" xfId="0" applyNumberFormat="1" applyFont="1" applyBorder="1" applyAlignment="1">
      <alignment horizontal="center" vertical="top"/>
    </xf>
    <xf numFmtId="0" fontId="1" fillId="2" borderId="10" xfId="0" applyFont="1" applyFill="1" applyBorder="1" applyAlignment="1">
      <alignment horizontal="center" vertical="top" wrapText="1"/>
    </xf>
    <xf numFmtId="0" fontId="6" fillId="0" borderId="10" xfId="0" applyFont="1" applyFill="1" applyBorder="1" applyAlignment="1">
      <alignment horizontal="center" vertical="top"/>
    </xf>
    <xf numFmtId="4" fontId="6" fillId="0" borderId="10" xfId="0" applyNumberFormat="1" applyFont="1" applyFill="1" applyBorder="1" applyAlignment="1">
      <alignment horizontal="center" vertical="top"/>
    </xf>
    <xf numFmtId="4" fontId="6" fillId="0" borderId="10" xfId="0" applyNumberFormat="1" applyFont="1" applyFill="1" applyBorder="1" applyAlignment="1">
      <alignment horizontal="center" vertical="center"/>
    </xf>
    <xf numFmtId="3" fontId="6" fillId="0" borderId="10" xfId="0" applyNumberFormat="1" applyFont="1" applyFill="1" applyBorder="1" applyAlignment="1">
      <alignment horizontal="center" vertical="top"/>
    </xf>
    <xf numFmtId="165" fontId="6" fillId="0" borderId="10" xfId="0" applyNumberFormat="1" applyFont="1" applyBorder="1" applyAlignment="1">
      <alignment horizontal="center" vertical="center"/>
    </xf>
    <xf numFmtId="2" fontId="6" fillId="0" borderId="10" xfId="0" applyNumberFormat="1" applyFont="1" applyBorder="1" applyAlignment="1">
      <alignment horizontal="center" vertical="center"/>
    </xf>
    <xf numFmtId="0" fontId="6" fillId="0" borderId="10" xfId="0" applyFont="1" applyBorder="1" applyAlignment="1">
      <alignment horizontal="center" vertical="center" wrapText="1"/>
    </xf>
    <xf numFmtId="0" fontId="1" fillId="0" borderId="2" xfId="0" applyFont="1" applyBorder="1" applyAlignment="1">
      <alignment vertical="top"/>
    </xf>
    <xf numFmtId="14" fontId="6" fillId="0" borderId="10" xfId="0" applyNumberFormat="1" applyFont="1" applyBorder="1" applyAlignment="1">
      <alignment horizontal="right" vertical="center"/>
    </xf>
    <xf numFmtId="0" fontId="6" fillId="0" borderId="10" xfId="0" applyFont="1" applyBorder="1" applyAlignment="1">
      <alignment horizontal="right" vertical="center"/>
    </xf>
    <xf numFmtId="0" fontId="1" fillId="0" borderId="10" xfId="0" applyFont="1" applyBorder="1" applyAlignment="1">
      <alignment horizontal="right" vertical="top"/>
    </xf>
    <xf numFmtId="0" fontId="10" fillId="0" borderId="9" xfId="0" applyFont="1" applyBorder="1" applyAlignment="1">
      <alignment horizontal="center" vertical="top"/>
    </xf>
    <xf numFmtId="0" fontId="3" fillId="0" borderId="3" xfId="0" applyFont="1" applyBorder="1" applyAlignment="1">
      <alignment horizontal="center" vertical="top"/>
    </xf>
    <xf numFmtId="0" fontId="3" fillId="0" borderId="9" xfId="0" applyFont="1" applyBorder="1" applyAlignment="1">
      <alignment horizontal="center" vertical="top"/>
    </xf>
    <xf numFmtId="0" fontId="3" fillId="0" borderId="9" xfId="0" applyFont="1" applyBorder="1" applyAlignment="1">
      <alignment horizontal="center" vertical="center" wrapText="1"/>
    </xf>
    <xf numFmtId="0" fontId="11" fillId="0" borderId="9" xfId="0" applyFont="1" applyBorder="1" applyAlignment="1">
      <alignment horizontal="center" vertical="top" wrapText="1"/>
    </xf>
    <xf numFmtId="0" fontId="10" fillId="0" borderId="9" xfId="0" applyFont="1" applyBorder="1" applyAlignment="1">
      <alignment horizontal="left" vertical="top"/>
    </xf>
    <xf numFmtId="49" fontId="3" fillId="0" borderId="0" xfId="0" applyNumberFormat="1" applyFont="1" applyAlignment="1">
      <alignment horizontal="left" vertical="center"/>
    </xf>
    <xf numFmtId="0" fontId="2" fillId="0" borderId="9" xfId="0" applyFont="1" applyBorder="1" applyAlignment="1">
      <alignment horizontal="center" vertical="top"/>
    </xf>
    <xf numFmtId="0" fontId="3" fillId="0" borderId="0" xfId="0" applyFont="1" applyAlignment="1">
      <alignment horizontal="left" vertical="center" wrapText="1"/>
    </xf>
    <xf numFmtId="0" fontId="3" fillId="0" borderId="0" xfId="0" applyFont="1" applyAlignment="1">
      <alignment horizontal="left" vertical="center"/>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13" fillId="0" borderId="0" xfId="6" applyAlignment="1">
      <alignment horizontal="left" vertical="center"/>
    </xf>
    <xf numFmtId="0" fontId="7" fillId="0" borderId="1" xfId="0" applyFont="1" applyBorder="1" applyAlignment="1">
      <alignment horizontal="center" vertical="top"/>
    </xf>
    <xf numFmtId="0" fontId="2" fillId="0" borderId="1" xfId="0" applyFont="1" applyBorder="1" applyAlignment="1">
      <alignment horizontal="center" vertical="center"/>
    </xf>
    <xf numFmtId="0" fontId="1"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horizontal="left"/>
    </xf>
    <xf numFmtId="0" fontId="6" fillId="0" borderId="10" xfId="0" applyFont="1" applyBorder="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1" fillId="0" borderId="10" xfId="0" applyFont="1" applyBorder="1" applyAlignment="1">
      <alignment horizontal="center" vertical="top"/>
    </xf>
    <xf numFmtId="0" fontId="1" fillId="0" borderId="10" xfId="0" applyFont="1" applyBorder="1" applyAlignment="1">
      <alignment horizontal="justify" wrapText="1"/>
    </xf>
    <xf numFmtId="0" fontId="1" fillId="0" borderId="10" xfId="0" applyFont="1" applyBorder="1" applyAlignment="1">
      <alignment horizontal="left" vertical="top"/>
    </xf>
  </cellXfs>
  <cellStyles count="7">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Финансовый 8"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office@celscom.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2"/>
  <sheetViews>
    <sheetView view="pageBreakPreview" zoomScale="110" zoomScaleNormal="200" zoomScaleSheetLayoutView="110" zoomScalePageLayoutView="200" workbookViewId="0">
      <selection activeCell="C7" sqref="C7"/>
    </sheetView>
  </sheetViews>
  <sheetFormatPr defaultColWidth="8.85546875" defaultRowHeight="12.75" x14ac:dyDescent="0.2"/>
  <cols>
    <col min="1" max="1" width="8.42578125" style="2" customWidth="1"/>
    <col min="2" max="2" width="28.42578125" style="2" customWidth="1"/>
    <col min="3" max="3" width="19.7109375" style="3" customWidth="1"/>
    <col min="4" max="4" width="30.28515625" style="2" customWidth="1"/>
    <col min="5" max="16384" width="8.85546875" style="2"/>
  </cols>
  <sheetData>
    <row r="1" spans="1:4" x14ac:dyDescent="0.2">
      <c r="D1" s="40" t="s">
        <v>157</v>
      </c>
    </row>
    <row r="2" spans="1:4" x14ac:dyDescent="0.2">
      <c r="D2" s="4" t="s">
        <v>142</v>
      </c>
    </row>
    <row r="3" spans="1:4" x14ac:dyDescent="0.2">
      <c r="D3" s="4" t="s">
        <v>0</v>
      </c>
    </row>
    <row r="4" spans="1:4" x14ac:dyDescent="0.2">
      <c r="D4" s="4" t="s">
        <v>1</v>
      </c>
    </row>
    <row r="6" spans="1:4" x14ac:dyDescent="0.2">
      <c r="D6" s="5" t="s">
        <v>2</v>
      </c>
    </row>
    <row r="7" spans="1:4" x14ac:dyDescent="0.2">
      <c r="D7" s="57" t="s">
        <v>156</v>
      </c>
    </row>
    <row r="8" spans="1:4" ht="41.25" customHeight="1" x14ac:dyDescent="0.2"/>
    <row r="9" spans="1:4" ht="15.75" x14ac:dyDescent="0.2">
      <c r="A9" s="62" t="s">
        <v>143</v>
      </c>
      <c r="B9" s="62"/>
      <c r="C9" s="62"/>
      <c r="D9" s="62"/>
    </row>
    <row r="10" spans="1:4" ht="15.75" x14ac:dyDescent="0.2">
      <c r="A10" s="63" t="s">
        <v>3</v>
      </c>
      <c r="B10" s="63"/>
      <c r="C10" s="63"/>
      <c r="D10" s="63"/>
    </row>
    <row r="11" spans="1:4" ht="15.75" x14ac:dyDescent="0.25">
      <c r="A11" s="42"/>
      <c r="B11" s="43"/>
      <c r="C11" s="44"/>
      <c r="D11" s="44"/>
    </row>
    <row r="12" spans="1:4" ht="15" customHeight="1" x14ac:dyDescent="0.2">
      <c r="A12" s="64" t="s">
        <v>155</v>
      </c>
      <c r="B12" s="64"/>
      <c r="C12" s="64"/>
      <c r="D12" s="64"/>
    </row>
    <row r="13" spans="1:4" x14ac:dyDescent="0.2">
      <c r="A13" s="66" t="s">
        <v>145</v>
      </c>
      <c r="B13" s="66"/>
      <c r="C13" s="66"/>
      <c r="D13" s="66"/>
    </row>
    <row r="14" spans="1:4" x14ac:dyDescent="0.2">
      <c r="A14" s="61"/>
      <c r="B14" s="61"/>
      <c r="C14" s="61"/>
      <c r="D14" s="61"/>
    </row>
    <row r="15" spans="1:4" ht="15.75" x14ac:dyDescent="0.2">
      <c r="A15" s="65" t="s">
        <v>141</v>
      </c>
      <c r="B15" s="65"/>
      <c r="C15" s="65"/>
      <c r="D15" s="65"/>
    </row>
    <row r="16" spans="1:4" x14ac:dyDescent="0.2">
      <c r="A16" s="61" t="s">
        <v>144</v>
      </c>
      <c r="B16" s="61"/>
      <c r="C16" s="61"/>
      <c r="D16" s="61"/>
    </row>
    <row r="17" spans="1:4" ht="15.75" x14ac:dyDescent="0.2">
      <c r="A17" s="65" t="s">
        <v>109</v>
      </c>
      <c r="B17" s="65"/>
      <c r="C17" s="65"/>
      <c r="D17" s="65"/>
    </row>
    <row r="18" spans="1:4" x14ac:dyDescent="0.2">
      <c r="C18" s="2"/>
    </row>
    <row r="19" spans="1:4" ht="15.75" x14ac:dyDescent="0.25">
      <c r="A19" s="1"/>
      <c r="B19" s="1"/>
      <c r="C19" s="41"/>
      <c r="D19" s="1"/>
    </row>
    <row r="20" spans="1:4" ht="15.75" x14ac:dyDescent="0.25">
      <c r="A20" s="1"/>
      <c r="B20" s="1"/>
      <c r="C20" s="41"/>
      <c r="D20" s="45"/>
    </row>
    <row r="21" spans="1:4" ht="15.75" x14ac:dyDescent="0.25">
      <c r="A21" s="1"/>
      <c r="B21" s="1"/>
      <c r="C21" s="41"/>
      <c r="D21" s="1"/>
    </row>
    <row r="22" spans="1:4" ht="15.75" x14ac:dyDescent="0.25">
      <c r="A22" s="1"/>
      <c r="B22" s="1"/>
      <c r="C22" s="41"/>
      <c r="D22" s="1"/>
    </row>
  </sheetData>
  <mergeCells count="8">
    <mergeCell ref="A16:D16"/>
    <mergeCell ref="A9:D9"/>
    <mergeCell ref="A10:D10"/>
    <mergeCell ref="A12:D12"/>
    <mergeCell ref="A17:D17"/>
    <mergeCell ref="A15:D15"/>
    <mergeCell ref="A13:D13"/>
    <mergeCell ref="A14:D14"/>
  </mergeCells>
  <phoneticPr fontId="9" type="noConversion"/>
  <pageMargins left="0.39370078740157483" right="0.23622047244094491" top="0.74803149606299213" bottom="0.74803149606299213" header="0.31496062992125984" footer="0.31496062992125984"/>
  <pageSetup paperSize="9" orientation="portrait"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20"/>
  <sheetViews>
    <sheetView view="pageBreakPreview" topLeftCell="B1" zoomScale="125" zoomScaleNormal="150" zoomScaleSheetLayoutView="125" zoomScalePageLayoutView="150" workbookViewId="0">
      <selection activeCell="C17" sqref="C17:E17"/>
    </sheetView>
  </sheetViews>
  <sheetFormatPr defaultColWidth="8.85546875" defaultRowHeight="12.75" x14ac:dyDescent="0.2"/>
  <cols>
    <col min="1" max="1" width="2.28515625" style="2" customWidth="1"/>
    <col min="2" max="2" width="29.140625" style="2" customWidth="1"/>
    <col min="3" max="3" width="27.7109375" style="2" customWidth="1"/>
    <col min="4" max="4" width="15.42578125" style="2" customWidth="1"/>
    <col min="5" max="5" width="17" style="2" customWidth="1"/>
    <col min="6" max="16384" width="8.85546875" style="2"/>
  </cols>
  <sheetData>
    <row r="2" spans="1:5" x14ac:dyDescent="0.2">
      <c r="D2" s="4"/>
    </row>
    <row r="3" spans="1:5" x14ac:dyDescent="0.2">
      <c r="D3" s="4"/>
    </row>
    <row r="4" spans="1:5" x14ac:dyDescent="0.2">
      <c r="D4" s="4"/>
    </row>
    <row r="6" spans="1:5" ht="47.25" customHeight="1" x14ac:dyDescent="0.25">
      <c r="A6" s="1"/>
      <c r="B6" s="1"/>
      <c r="C6" s="1"/>
      <c r="D6" s="1"/>
      <c r="E6" s="1"/>
    </row>
    <row r="7" spans="1:5" ht="15.75" x14ac:dyDescent="0.2">
      <c r="A7" s="68" t="s">
        <v>119</v>
      </c>
      <c r="B7" s="68"/>
      <c r="C7" s="68"/>
      <c r="D7" s="68"/>
      <c r="E7" s="68"/>
    </row>
    <row r="8" spans="1:5" ht="25.5" customHeight="1" x14ac:dyDescent="0.2">
      <c r="A8" s="21"/>
      <c r="B8" s="21"/>
      <c r="C8" s="21"/>
      <c r="D8" s="21"/>
      <c r="E8" s="21"/>
    </row>
    <row r="9" spans="1:5" ht="36" customHeight="1" x14ac:dyDescent="0.25">
      <c r="A9" s="1"/>
      <c r="B9" s="22" t="s">
        <v>120</v>
      </c>
      <c r="C9" s="69" t="s">
        <v>118</v>
      </c>
      <c r="D9" s="69"/>
      <c r="E9" s="69"/>
    </row>
    <row r="10" spans="1:5" ht="27" customHeight="1" x14ac:dyDescent="0.25">
      <c r="A10" s="1"/>
      <c r="B10" s="23" t="s">
        <v>121</v>
      </c>
      <c r="C10" s="70" t="s">
        <v>109</v>
      </c>
      <c r="D10" s="70"/>
      <c r="E10" s="70"/>
    </row>
    <row r="11" spans="1:5" ht="37.5" customHeight="1" x14ac:dyDescent="0.25">
      <c r="A11" s="1"/>
      <c r="B11" s="24" t="s">
        <v>140</v>
      </c>
      <c r="C11" s="71" t="s">
        <v>149</v>
      </c>
      <c r="D11" s="71"/>
      <c r="E11" s="71"/>
    </row>
    <row r="12" spans="1:5" ht="27" customHeight="1" x14ac:dyDescent="0.25">
      <c r="A12" s="1"/>
      <c r="B12" s="25" t="s">
        <v>110</v>
      </c>
      <c r="C12" s="72" t="s">
        <v>149</v>
      </c>
      <c r="D12" s="72"/>
      <c r="E12" s="72"/>
    </row>
    <row r="13" spans="1:5" ht="27" customHeight="1" x14ac:dyDescent="0.25">
      <c r="A13" s="1"/>
      <c r="B13" s="26" t="s">
        <v>122</v>
      </c>
      <c r="C13" s="70">
        <v>7714426397</v>
      </c>
      <c r="D13" s="70"/>
      <c r="E13" s="70"/>
    </row>
    <row r="14" spans="1:5" ht="27" customHeight="1" x14ac:dyDescent="0.25">
      <c r="A14" s="1"/>
      <c r="B14" s="27" t="s">
        <v>111</v>
      </c>
      <c r="C14" s="72">
        <v>771501001</v>
      </c>
      <c r="D14" s="72"/>
      <c r="E14" s="72"/>
    </row>
    <row r="15" spans="1:5" ht="27" customHeight="1" x14ac:dyDescent="0.25">
      <c r="A15" s="1"/>
      <c r="B15" s="28" t="s">
        <v>112</v>
      </c>
      <c r="C15" s="70" t="s">
        <v>147</v>
      </c>
      <c r="D15" s="70"/>
      <c r="E15" s="70"/>
    </row>
    <row r="16" spans="1:5" ht="27" customHeight="1" x14ac:dyDescent="0.25">
      <c r="A16" s="1"/>
      <c r="B16" s="23" t="s">
        <v>123</v>
      </c>
      <c r="C16" s="73" t="s">
        <v>113</v>
      </c>
      <c r="D16" s="70"/>
      <c r="E16" s="70"/>
    </row>
    <row r="17" spans="1:5" ht="27" customHeight="1" x14ac:dyDescent="0.25">
      <c r="A17" s="1"/>
      <c r="B17" s="22" t="s">
        <v>124</v>
      </c>
      <c r="C17" s="67" t="s">
        <v>114</v>
      </c>
      <c r="D17" s="67"/>
      <c r="E17" s="67"/>
    </row>
    <row r="18" spans="1:5" ht="27" customHeight="1" x14ac:dyDescent="0.25">
      <c r="A18" s="1"/>
      <c r="B18" s="25" t="s">
        <v>125</v>
      </c>
      <c r="C18" s="67" t="s">
        <v>114</v>
      </c>
      <c r="D18" s="67"/>
      <c r="E18" s="67"/>
    </row>
    <row r="20" spans="1:5" x14ac:dyDescent="0.2">
      <c r="B20" s="4"/>
    </row>
  </sheetData>
  <mergeCells count="11">
    <mergeCell ref="C18:E18"/>
    <mergeCell ref="A7:E7"/>
    <mergeCell ref="C9:E9"/>
    <mergeCell ref="C10:E10"/>
    <mergeCell ref="C11:E11"/>
    <mergeCell ref="C12:E12"/>
    <mergeCell ref="C13:E13"/>
    <mergeCell ref="C14:E14"/>
    <mergeCell ref="C15:E15"/>
    <mergeCell ref="C16:E16"/>
    <mergeCell ref="C17:E17"/>
  </mergeCells>
  <phoneticPr fontId="9" type="noConversion"/>
  <hyperlinks>
    <hyperlink ref="C16" r:id="rId1" xr:uid="{00000000-0004-0000-0100-000000000000}"/>
  </hyperlinks>
  <pageMargins left="0.7" right="0.24" top="0.75" bottom="0.75" header="0.3" footer="0.3"/>
  <pageSetup paperSize="9" orientation="portrait"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3"/>
  <sheetViews>
    <sheetView topLeftCell="A41" zoomScaleNormal="100" workbookViewId="0">
      <selection activeCell="A49" sqref="A49"/>
    </sheetView>
  </sheetViews>
  <sheetFormatPr defaultColWidth="8.85546875" defaultRowHeight="12.75" x14ac:dyDescent="0.2"/>
  <cols>
    <col min="1" max="1" width="7.140625" style="3" customWidth="1"/>
    <col min="2" max="2" width="41" style="2" customWidth="1"/>
    <col min="3" max="3" width="13.42578125" style="3" customWidth="1"/>
    <col min="4" max="4" width="18" style="2" customWidth="1"/>
    <col min="5" max="6" width="15" style="2" customWidth="1"/>
    <col min="7" max="16384" width="8.85546875" style="2"/>
  </cols>
  <sheetData>
    <row r="1" spans="1:6" x14ac:dyDescent="0.2">
      <c r="C1" s="2"/>
    </row>
    <row r="2" spans="1:6" x14ac:dyDescent="0.2">
      <c r="E2" s="4"/>
    </row>
    <row r="3" spans="1:6" x14ac:dyDescent="0.2">
      <c r="E3" s="4"/>
    </row>
    <row r="4" spans="1:6" x14ac:dyDescent="0.2">
      <c r="E4" s="4"/>
    </row>
    <row r="5" spans="1:6" x14ac:dyDescent="0.2">
      <c r="E5" s="4"/>
    </row>
    <row r="6" spans="1:6" ht="24" customHeight="1" x14ac:dyDescent="0.2"/>
    <row r="7" spans="1:6" s="29" customFormat="1" ht="14.25" x14ac:dyDescent="0.2">
      <c r="A7" s="74" t="s">
        <v>163</v>
      </c>
      <c r="B7" s="74"/>
      <c r="C7" s="74"/>
      <c r="D7" s="74"/>
      <c r="E7" s="74"/>
      <c r="F7" s="74"/>
    </row>
    <row r="8" spans="1:6" s="29" customFormat="1" ht="6.75" customHeight="1" x14ac:dyDescent="0.2">
      <c r="A8" s="74"/>
      <c r="B8" s="74"/>
      <c r="C8" s="74"/>
      <c r="D8" s="74"/>
      <c r="E8" s="74"/>
      <c r="F8" s="74"/>
    </row>
    <row r="9" spans="1:6" ht="6.75" customHeight="1" x14ac:dyDescent="0.2"/>
    <row r="10" spans="1:6" ht="6.75" customHeight="1" x14ac:dyDescent="0.2"/>
    <row r="11" spans="1:6" s="19" customFormat="1" ht="48" x14ac:dyDescent="0.2">
      <c r="A11" s="11" t="s">
        <v>4</v>
      </c>
      <c r="B11" s="10" t="s">
        <v>19</v>
      </c>
      <c r="C11" s="11" t="s">
        <v>28</v>
      </c>
      <c r="D11" s="30" t="s">
        <v>150</v>
      </c>
      <c r="E11" s="46" t="s">
        <v>151</v>
      </c>
      <c r="F11" s="30" t="s">
        <v>152</v>
      </c>
    </row>
    <row r="12" spans="1:6" s="19" customFormat="1" ht="31.5" customHeight="1" x14ac:dyDescent="0.2">
      <c r="A12" s="56"/>
      <c r="B12" s="80" t="s">
        <v>164</v>
      </c>
      <c r="C12" s="81"/>
      <c r="D12" s="81"/>
      <c r="E12" s="81"/>
      <c r="F12" s="82"/>
    </row>
    <row r="13" spans="1:6" ht="24" x14ac:dyDescent="0.2">
      <c r="A13" s="10" t="s">
        <v>5</v>
      </c>
      <c r="B13" s="8" t="s">
        <v>20</v>
      </c>
      <c r="C13" s="12"/>
      <c r="D13" s="13"/>
      <c r="E13" s="14"/>
      <c r="F13" s="13"/>
    </row>
    <row r="14" spans="1:6" x14ac:dyDescent="0.2">
      <c r="A14" s="10" t="s">
        <v>6</v>
      </c>
      <c r="B14" s="13" t="s">
        <v>21</v>
      </c>
      <c r="C14" s="9" t="s">
        <v>29</v>
      </c>
      <c r="D14" s="35">
        <v>156884.37100000001</v>
      </c>
      <c r="E14" s="12" t="s">
        <v>34</v>
      </c>
      <c r="F14" s="12" t="s">
        <v>34</v>
      </c>
    </row>
    <row r="15" spans="1:6" hidden="1" x14ac:dyDescent="0.2">
      <c r="A15" s="58" t="s">
        <v>160</v>
      </c>
      <c r="B15" s="60" t="s">
        <v>158</v>
      </c>
      <c r="C15" s="9" t="s">
        <v>29</v>
      </c>
      <c r="D15" s="52">
        <f>D14-D16</f>
        <v>122576.29100000001</v>
      </c>
      <c r="E15" s="12" t="s">
        <v>135</v>
      </c>
      <c r="F15" s="12" t="s">
        <v>135</v>
      </c>
    </row>
    <row r="16" spans="1:6" hidden="1" x14ac:dyDescent="0.2">
      <c r="A16" s="59" t="s">
        <v>161</v>
      </c>
      <c r="B16" s="60" t="s">
        <v>159</v>
      </c>
      <c r="C16" s="9" t="s">
        <v>29</v>
      </c>
      <c r="D16" s="52">
        <v>34308.080000000002</v>
      </c>
      <c r="E16" s="12" t="s">
        <v>135</v>
      </c>
      <c r="F16" s="12" t="s">
        <v>135</v>
      </c>
    </row>
    <row r="17" spans="1:6" x14ac:dyDescent="0.2">
      <c r="A17" s="10" t="s">
        <v>7</v>
      </c>
      <c r="B17" s="13" t="s">
        <v>22</v>
      </c>
      <c r="C17" s="9" t="s">
        <v>29</v>
      </c>
      <c r="D17" s="48">
        <v>3233.5890000000072</v>
      </c>
      <c r="E17" s="12" t="s">
        <v>135</v>
      </c>
      <c r="F17" s="12" t="s">
        <v>135</v>
      </c>
    </row>
    <row r="18" spans="1:6" ht="24" x14ac:dyDescent="0.2">
      <c r="A18" s="12" t="s">
        <v>8</v>
      </c>
      <c r="B18" s="8" t="s">
        <v>115</v>
      </c>
      <c r="C18" s="9" t="s">
        <v>29</v>
      </c>
      <c r="D18" s="48" t="s">
        <v>34</v>
      </c>
      <c r="E18" s="12" t="s">
        <v>34</v>
      </c>
      <c r="F18" s="12" t="s">
        <v>34</v>
      </c>
    </row>
    <row r="19" spans="1:6" x14ac:dyDescent="0.2">
      <c r="A19" s="12" t="s">
        <v>9</v>
      </c>
      <c r="B19" s="13" t="s">
        <v>23</v>
      </c>
      <c r="C19" s="9" t="s">
        <v>29</v>
      </c>
      <c r="D19" s="48">
        <v>77.661599999999908</v>
      </c>
      <c r="E19" s="12" t="s">
        <v>34</v>
      </c>
      <c r="F19" s="12" t="s">
        <v>34</v>
      </c>
    </row>
    <row r="20" spans="1:6" x14ac:dyDescent="0.2">
      <c r="A20" s="10" t="s">
        <v>10</v>
      </c>
      <c r="B20" s="8" t="s">
        <v>24</v>
      </c>
      <c r="C20" s="12"/>
      <c r="D20" s="12" t="s">
        <v>34</v>
      </c>
      <c r="E20" s="12" t="s">
        <v>34</v>
      </c>
      <c r="F20" s="13"/>
    </row>
    <row r="21" spans="1:6" ht="36" x14ac:dyDescent="0.2">
      <c r="A21" s="12" t="s">
        <v>11</v>
      </c>
      <c r="B21" s="31" t="s">
        <v>162</v>
      </c>
      <c r="C21" s="12" t="s">
        <v>30</v>
      </c>
      <c r="D21" s="12" t="s">
        <v>34</v>
      </c>
      <c r="E21" s="12" t="s">
        <v>34</v>
      </c>
      <c r="F21" s="12" t="s">
        <v>34</v>
      </c>
    </row>
    <row r="22" spans="1:6" ht="24" x14ac:dyDescent="0.2">
      <c r="A22" s="12" t="s">
        <v>12</v>
      </c>
      <c r="B22" s="8" t="s">
        <v>25</v>
      </c>
      <c r="C22" s="12"/>
      <c r="D22" s="12" t="s">
        <v>34</v>
      </c>
      <c r="E22" s="12" t="s">
        <v>34</v>
      </c>
      <c r="F22" s="33"/>
    </row>
    <row r="23" spans="1:6" ht="24" x14ac:dyDescent="0.2">
      <c r="A23" s="12" t="s">
        <v>13</v>
      </c>
      <c r="B23" s="31" t="s">
        <v>130</v>
      </c>
      <c r="C23" s="12" t="s">
        <v>31</v>
      </c>
      <c r="D23" s="12" t="s">
        <v>34</v>
      </c>
      <c r="E23" s="12" t="s">
        <v>34</v>
      </c>
      <c r="F23" s="34" t="s">
        <v>34</v>
      </c>
    </row>
    <row r="24" spans="1:6" ht="25.5" x14ac:dyDescent="0.2">
      <c r="A24" s="12" t="s">
        <v>14</v>
      </c>
      <c r="B24" s="31" t="s">
        <v>26</v>
      </c>
      <c r="C24" s="12" t="s">
        <v>32</v>
      </c>
      <c r="D24" s="12" t="s">
        <v>34</v>
      </c>
      <c r="E24" s="12" t="s">
        <v>34</v>
      </c>
      <c r="F24" s="35" t="s">
        <v>34</v>
      </c>
    </row>
    <row r="25" spans="1:6" x14ac:dyDescent="0.2">
      <c r="A25" s="7" t="s">
        <v>15</v>
      </c>
      <c r="B25" s="32" t="s">
        <v>131</v>
      </c>
      <c r="C25" s="7" t="s">
        <v>31</v>
      </c>
      <c r="D25" s="50">
        <v>16.984300000000001</v>
      </c>
      <c r="E25" s="51">
        <v>21.694700000000001</v>
      </c>
      <c r="F25" s="51">
        <v>16.54</v>
      </c>
    </row>
    <row r="26" spans="1:6" ht="39" customHeight="1" x14ac:dyDescent="0.2">
      <c r="A26" s="10" t="s">
        <v>16</v>
      </c>
      <c r="B26" s="31" t="s">
        <v>129</v>
      </c>
      <c r="C26" s="10" t="s">
        <v>33</v>
      </c>
      <c r="D26" s="52">
        <v>82790.025999999998</v>
      </c>
      <c r="E26" s="52">
        <v>92358.9</v>
      </c>
      <c r="F26" s="52">
        <v>94563.5</v>
      </c>
    </row>
    <row r="27" spans="1:6" ht="45" customHeight="1" x14ac:dyDescent="0.2">
      <c r="A27" s="12" t="s">
        <v>17</v>
      </c>
      <c r="B27" s="8" t="s">
        <v>27</v>
      </c>
      <c r="C27" s="12" t="s">
        <v>33</v>
      </c>
      <c r="D27" s="52">
        <v>42981.036999999997</v>
      </c>
      <c r="E27" s="52">
        <v>46271.4</v>
      </c>
      <c r="F27" s="52">
        <v>52.009799999999998</v>
      </c>
    </row>
    <row r="28" spans="1:6" x14ac:dyDescent="0.2">
      <c r="A28" s="12" t="s">
        <v>18</v>
      </c>
      <c r="B28" s="31" t="s">
        <v>165</v>
      </c>
      <c r="C28" s="12" t="s">
        <v>30</v>
      </c>
      <c r="D28" s="50">
        <v>13.0237</v>
      </c>
      <c r="E28" s="50">
        <v>15.9613</v>
      </c>
      <c r="F28" s="50">
        <v>13.02</v>
      </c>
    </row>
    <row r="29" spans="1:6" ht="60" x14ac:dyDescent="0.2">
      <c r="A29" s="12" t="s">
        <v>35</v>
      </c>
      <c r="B29" s="8" t="s">
        <v>47</v>
      </c>
      <c r="C29" s="12"/>
      <c r="D29" s="49" t="s">
        <v>154</v>
      </c>
      <c r="E29" s="49" t="s">
        <v>154</v>
      </c>
      <c r="F29" s="49" t="s">
        <v>135</v>
      </c>
    </row>
    <row r="30" spans="1:6" ht="36" x14ac:dyDescent="0.2">
      <c r="A30" s="12" t="s">
        <v>36</v>
      </c>
      <c r="B30" s="8" t="s">
        <v>116</v>
      </c>
      <c r="C30" s="12" t="s">
        <v>61</v>
      </c>
      <c r="D30" s="12" t="s">
        <v>34</v>
      </c>
      <c r="E30" s="12" t="s">
        <v>34</v>
      </c>
      <c r="F30" s="33" t="s">
        <v>135</v>
      </c>
    </row>
    <row r="31" spans="1:6" ht="24" x14ac:dyDescent="0.2">
      <c r="A31" s="12" t="s">
        <v>37</v>
      </c>
      <c r="B31" s="8" t="s">
        <v>48</v>
      </c>
      <c r="C31" s="15" t="s">
        <v>29</v>
      </c>
      <c r="D31" s="34">
        <v>156843.03677914749</v>
      </c>
      <c r="E31" s="34">
        <v>165537.93</v>
      </c>
      <c r="F31" s="34">
        <v>181339.60063311426</v>
      </c>
    </row>
    <row r="32" spans="1:6" ht="25.5" x14ac:dyDescent="0.2">
      <c r="A32" s="12" t="s">
        <v>38</v>
      </c>
      <c r="B32" s="8" t="s">
        <v>49</v>
      </c>
      <c r="C32" s="15" t="s">
        <v>29</v>
      </c>
      <c r="D32" s="34">
        <v>40901.599999999999</v>
      </c>
      <c r="E32" s="34">
        <v>42032.69</v>
      </c>
      <c r="F32" s="34">
        <v>66973.11</v>
      </c>
    </row>
    <row r="33" spans="1:6" x14ac:dyDescent="0.2">
      <c r="A33" s="12"/>
      <c r="B33" s="6" t="s">
        <v>50</v>
      </c>
      <c r="C33" s="12"/>
      <c r="D33" s="34" t="s">
        <v>34</v>
      </c>
      <c r="E33" s="34" t="s">
        <v>34</v>
      </c>
      <c r="F33" s="34"/>
    </row>
    <row r="34" spans="1:6" x14ac:dyDescent="0.2">
      <c r="A34" s="12"/>
      <c r="B34" s="6" t="s">
        <v>51</v>
      </c>
      <c r="C34" s="12"/>
      <c r="D34" s="34">
        <v>24155.97</v>
      </c>
      <c r="E34" s="34">
        <v>28525.96</v>
      </c>
      <c r="F34" s="34">
        <v>38840.19</v>
      </c>
    </row>
    <row r="35" spans="1:6" x14ac:dyDescent="0.2">
      <c r="A35" s="12"/>
      <c r="B35" s="6" t="s">
        <v>166</v>
      </c>
      <c r="C35" s="12"/>
      <c r="D35" s="34">
        <f>3072.61+8464.81</f>
        <v>11537.42</v>
      </c>
      <c r="E35" s="34">
        <v>11000.47</v>
      </c>
      <c r="F35" s="34">
        <f>14665.35+7585.95</f>
        <v>22251.3</v>
      </c>
    </row>
    <row r="36" spans="1:6" x14ac:dyDescent="0.2">
      <c r="A36" s="12"/>
      <c r="B36" s="6" t="s">
        <v>52</v>
      </c>
      <c r="C36" s="12"/>
      <c r="D36" s="34">
        <f>D32-D34-D35</f>
        <v>5208.2099999999973</v>
      </c>
      <c r="E36" s="34">
        <f t="shared" ref="E36:F36" si="0">E32-E34-E35</f>
        <v>2506.2600000000039</v>
      </c>
      <c r="F36" s="34">
        <f t="shared" si="0"/>
        <v>5881.619999999999</v>
      </c>
    </row>
    <row r="37" spans="1:6" ht="25.5" x14ac:dyDescent="0.2">
      <c r="A37" s="12" t="s">
        <v>39</v>
      </c>
      <c r="B37" s="31" t="s">
        <v>132</v>
      </c>
      <c r="C37" s="15" t="s">
        <v>29</v>
      </c>
      <c r="D37" s="34">
        <f>D31-D32</f>
        <v>115941.43677914748</v>
      </c>
      <c r="E37" s="34">
        <f>E31-E32</f>
        <v>123505.23999999999</v>
      </c>
      <c r="F37" s="34">
        <f>F31-F32-F38</f>
        <v>127245.95063311426</v>
      </c>
    </row>
    <row r="38" spans="1:6" ht="24" x14ac:dyDescent="0.2">
      <c r="A38" s="12" t="s">
        <v>40</v>
      </c>
      <c r="B38" s="8" t="s">
        <v>53</v>
      </c>
      <c r="C38" s="15" t="s">
        <v>29</v>
      </c>
      <c r="D38" s="34" t="s">
        <v>34</v>
      </c>
      <c r="E38" s="34">
        <v>-5767.34</v>
      </c>
      <c r="F38" s="34">
        <v>-12879.46</v>
      </c>
    </row>
    <row r="39" spans="1:6" ht="24" x14ac:dyDescent="0.2">
      <c r="A39" s="12" t="s">
        <v>41</v>
      </c>
      <c r="B39" s="8" t="s">
        <v>54</v>
      </c>
      <c r="C39" s="9" t="s">
        <v>29</v>
      </c>
      <c r="D39" s="12" t="s">
        <v>34</v>
      </c>
      <c r="E39" s="12" t="s">
        <v>34</v>
      </c>
      <c r="F39" s="12" t="s">
        <v>34</v>
      </c>
    </row>
    <row r="40" spans="1:6" ht="24" x14ac:dyDescent="0.2">
      <c r="A40" s="12" t="s">
        <v>42</v>
      </c>
      <c r="B40" s="8" t="s">
        <v>55</v>
      </c>
      <c r="C40" s="12"/>
      <c r="D40" s="12" t="s">
        <v>34</v>
      </c>
      <c r="E40" s="12" t="s">
        <v>34</v>
      </c>
      <c r="F40" s="34" t="s">
        <v>34</v>
      </c>
    </row>
    <row r="41" spans="1:6" ht="13.5" x14ac:dyDescent="0.2">
      <c r="A41" s="83" t="s">
        <v>167</v>
      </c>
      <c r="B41" s="6" t="s">
        <v>56</v>
      </c>
      <c r="C41" s="7" t="s">
        <v>62</v>
      </c>
      <c r="D41" s="47">
        <v>3090.4</v>
      </c>
      <c r="E41" s="47">
        <v>2980.18</v>
      </c>
      <c r="F41" s="47">
        <v>3090.4</v>
      </c>
    </row>
    <row r="42" spans="1:6" ht="24" x14ac:dyDescent="0.2">
      <c r="A42" s="83" t="s">
        <v>168</v>
      </c>
      <c r="B42" s="16" t="s">
        <v>57</v>
      </c>
      <c r="C42" s="9" t="s">
        <v>63</v>
      </c>
      <c r="D42" s="34">
        <f>D32/D41</f>
        <v>13.235050478902407</v>
      </c>
      <c r="E42" s="34">
        <f>E32/E41</f>
        <v>14.104077606050643</v>
      </c>
      <c r="F42" s="34">
        <f>F32/F41</f>
        <v>21.67134027957546</v>
      </c>
    </row>
    <row r="43" spans="1:6" ht="24" x14ac:dyDescent="0.2">
      <c r="A43" s="12" t="s">
        <v>43</v>
      </c>
      <c r="B43" s="31" t="s">
        <v>148</v>
      </c>
      <c r="C43" s="12"/>
      <c r="D43" s="12" t="s">
        <v>34</v>
      </c>
      <c r="E43" s="12" t="s">
        <v>34</v>
      </c>
      <c r="F43" s="33"/>
    </row>
    <row r="44" spans="1:6" x14ac:dyDescent="0.2">
      <c r="A44" s="12" t="s">
        <v>44</v>
      </c>
      <c r="B44" s="8" t="s">
        <v>58</v>
      </c>
      <c r="C44" s="12" t="s">
        <v>64</v>
      </c>
      <c r="D44" s="50">
        <v>33</v>
      </c>
      <c r="E44" s="53">
        <v>39</v>
      </c>
      <c r="F44" s="53">
        <v>54</v>
      </c>
    </row>
    <row r="45" spans="1:6" ht="24" x14ac:dyDescent="0.2">
      <c r="A45" s="12" t="s">
        <v>45</v>
      </c>
      <c r="B45" s="17" t="s">
        <v>59</v>
      </c>
      <c r="C45" s="36" t="s">
        <v>133</v>
      </c>
      <c r="D45" s="51">
        <f>D34/12/D44</f>
        <v>60.99992424242425</v>
      </c>
      <c r="E45" s="51">
        <f>E34/12/E44</f>
        <v>60.952905982905982</v>
      </c>
      <c r="F45" s="51">
        <f>F34/12/F44</f>
        <v>59.938564814814818</v>
      </c>
    </row>
    <row r="46" spans="1:6" ht="24" x14ac:dyDescent="0.2">
      <c r="A46" s="12" t="s">
        <v>46</v>
      </c>
      <c r="B46" s="8" t="s">
        <v>60</v>
      </c>
      <c r="C46" s="12"/>
      <c r="D46" s="12" t="s">
        <v>34</v>
      </c>
      <c r="E46" s="12" t="s">
        <v>34</v>
      </c>
      <c r="F46" s="12" t="s">
        <v>34</v>
      </c>
    </row>
    <row r="47" spans="1:6" ht="24" x14ac:dyDescent="0.2">
      <c r="A47" s="12" t="s">
        <v>169</v>
      </c>
      <c r="B47" s="8" t="s">
        <v>65</v>
      </c>
      <c r="C47" s="15" t="s">
        <v>29</v>
      </c>
      <c r="D47" s="12">
        <v>900</v>
      </c>
      <c r="E47" s="12">
        <v>900</v>
      </c>
      <c r="F47" s="12">
        <v>900</v>
      </c>
    </row>
    <row r="48" spans="1:6" ht="29.25" customHeight="1" x14ac:dyDescent="0.2">
      <c r="A48" s="12" t="s">
        <v>170</v>
      </c>
      <c r="B48" s="18" t="s">
        <v>66</v>
      </c>
      <c r="C48" s="15" t="s">
        <v>29</v>
      </c>
      <c r="D48" s="12" t="s">
        <v>34</v>
      </c>
      <c r="E48" s="12" t="s">
        <v>34</v>
      </c>
      <c r="F48" s="12" t="s">
        <v>34</v>
      </c>
    </row>
    <row r="50" spans="1:1" ht="13.5" x14ac:dyDescent="0.2">
      <c r="A50" s="37" t="s">
        <v>127</v>
      </c>
    </row>
    <row r="51" spans="1:1" ht="13.5" x14ac:dyDescent="0.2">
      <c r="A51" s="37" t="s">
        <v>128</v>
      </c>
    </row>
    <row r="52" spans="1:1" ht="13.5" x14ac:dyDescent="0.2">
      <c r="A52" s="37" t="s">
        <v>126</v>
      </c>
    </row>
    <row r="53" spans="1:1" ht="13.5" x14ac:dyDescent="0.2">
      <c r="A53" s="38" t="s">
        <v>67</v>
      </c>
    </row>
  </sheetData>
  <mergeCells count="3">
    <mergeCell ref="A7:F7"/>
    <mergeCell ref="A8:F8"/>
    <mergeCell ref="B12:F12"/>
  </mergeCells>
  <pageMargins left="0.6692913385826772" right="0.23622047244094491" top="0.27559055118110237" bottom="0.19685039370078741" header="0.19685039370078741" footer="0.31496062992125984"/>
  <pageSetup paperSize="9" scale="75"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48"/>
  <sheetViews>
    <sheetView tabSelected="1" topLeftCell="A28" zoomScale="110" zoomScaleNormal="110" workbookViewId="0">
      <selection activeCell="B46" sqref="B46:F46"/>
    </sheetView>
  </sheetViews>
  <sheetFormatPr defaultColWidth="8.85546875" defaultRowHeight="12.75" x14ac:dyDescent="0.2"/>
  <cols>
    <col min="1" max="1" width="7.140625" style="19" customWidth="1"/>
    <col min="2" max="2" width="41" style="2" customWidth="1"/>
    <col min="3" max="3" width="14.85546875" style="19" customWidth="1"/>
    <col min="4" max="8" width="9.85546875" style="19" customWidth="1"/>
    <col min="9" max="9" width="10.42578125" style="19" customWidth="1"/>
    <col min="10" max="16384" width="8.85546875" style="2"/>
  </cols>
  <sheetData>
    <row r="2" spans="1:9" x14ac:dyDescent="0.2">
      <c r="G2" s="20"/>
    </row>
    <row r="3" spans="1:9" x14ac:dyDescent="0.2">
      <c r="G3" s="39"/>
    </row>
    <row r="4" spans="1:9" x14ac:dyDescent="0.2">
      <c r="G4" s="20"/>
    </row>
    <row r="5" spans="1:9" x14ac:dyDescent="0.2">
      <c r="G5" s="39"/>
    </row>
    <row r="7" spans="1:9" ht="15.75" x14ac:dyDescent="0.2">
      <c r="A7" s="75" t="s">
        <v>146</v>
      </c>
      <c r="B7" s="75"/>
      <c r="C7" s="75"/>
      <c r="D7" s="75"/>
      <c r="E7" s="75"/>
      <c r="F7" s="75"/>
      <c r="G7" s="75"/>
      <c r="H7" s="75"/>
      <c r="I7" s="75"/>
    </row>
    <row r="9" spans="1:9" s="19" customFormat="1" ht="52.5" customHeight="1" x14ac:dyDescent="0.2">
      <c r="A9" s="77" t="s">
        <v>4</v>
      </c>
      <c r="B9" s="79" t="s">
        <v>19</v>
      </c>
      <c r="C9" s="76" t="s">
        <v>134</v>
      </c>
      <c r="D9" s="77" t="s">
        <v>150</v>
      </c>
      <c r="E9" s="77"/>
      <c r="F9" s="77" t="s">
        <v>153</v>
      </c>
      <c r="G9" s="77"/>
      <c r="H9" s="76" t="s">
        <v>152</v>
      </c>
      <c r="I9" s="77"/>
    </row>
    <row r="10" spans="1:9" s="19" customFormat="1" ht="24" x14ac:dyDescent="0.2">
      <c r="A10" s="77"/>
      <c r="B10" s="79"/>
      <c r="C10" s="77"/>
      <c r="D10" s="11" t="s">
        <v>73</v>
      </c>
      <c r="E10" s="11" t="s">
        <v>74</v>
      </c>
      <c r="F10" s="11" t="s">
        <v>73</v>
      </c>
      <c r="G10" s="11" t="s">
        <v>74</v>
      </c>
      <c r="H10" s="11" t="s">
        <v>75</v>
      </c>
      <c r="I10" s="11" t="s">
        <v>74</v>
      </c>
    </row>
    <row r="11" spans="1:9" ht="24" x14ac:dyDescent="0.2">
      <c r="A11" s="10" t="s">
        <v>117</v>
      </c>
      <c r="B11" s="8" t="s">
        <v>70</v>
      </c>
      <c r="C11" s="10"/>
      <c r="D11" s="10" t="s">
        <v>34</v>
      </c>
      <c r="E11" s="10" t="s">
        <v>34</v>
      </c>
      <c r="F11" s="10" t="s">
        <v>34</v>
      </c>
      <c r="G11" s="10" t="s">
        <v>34</v>
      </c>
      <c r="H11" s="10" t="s">
        <v>34</v>
      </c>
      <c r="I11" s="10" t="s">
        <v>34</v>
      </c>
    </row>
    <row r="12" spans="1:9" ht="24" x14ac:dyDescent="0.2">
      <c r="A12" s="10" t="s">
        <v>6</v>
      </c>
      <c r="B12" s="8" t="s">
        <v>71</v>
      </c>
      <c r="C12" s="10"/>
      <c r="D12" s="10" t="s">
        <v>34</v>
      </c>
      <c r="E12" s="10" t="s">
        <v>34</v>
      </c>
      <c r="F12" s="10" t="s">
        <v>34</v>
      </c>
      <c r="G12" s="10" t="s">
        <v>34</v>
      </c>
      <c r="H12" s="10" t="s">
        <v>34</v>
      </c>
      <c r="I12" s="10" t="s">
        <v>34</v>
      </c>
    </row>
    <row r="13" spans="1:9" ht="112.5" customHeight="1" x14ac:dyDescent="0.2">
      <c r="A13" s="10"/>
      <c r="B13" s="17" t="s">
        <v>72</v>
      </c>
      <c r="C13" s="30" t="s">
        <v>136</v>
      </c>
      <c r="D13" s="10" t="s">
        <v>34</v>
      </c>
      <c r="E13" s="10" t="s">
        <v>34</v>
      </c>
      <c r="F13" s="10" t="s">
        <v>34</v>
      </c>
      <c r="G13" s="10" t="s">
        <v>34</v>
      </c>
      <c r="H13" s="10" t="s">
        <v>34</v>
      </c>
      <c r="I13" s="10" t="s">
        <v>34</v>
      </c>
    </row>
    <row r="14" spans="1:9" ht="126.75" customHeight="1" x14ac:dyDescent="0.2">
      <c r="A14" s="10"/>
      <c r="B14" s="31" t="s">
        <v>171</v>
      </c>
      <c r="C14" s="30" t="s">
        <v>137</v>
      </c>
      <c r="D14" s="10" t="s">
        <v>34</v>
      </c>
      <c r="E14" s="10" t="s">
        <v>34</v>
      </c>
      <c r="F14" s="10" t="s">
        <v>34</v>
      </c>
      <c r="G14" s="10" t="s">
        <v>34</v>
      </c>
      <c r="H14" s="10" t="s">
        <v>34</v>
      </c>
      <c r="I14" s="10" t="s">
        <v>34</v>
      </c>
    </row>
    <row r="15" spans="1:9" ht="24" x14ac:dyDescent="0.2">
      <c r="A15" s="10" t="s">
        <v>7</v>
      </c>
      <c r="B15" s="17" t="s">
        <v>76</v>
      </c>
      <c r="C15" s="10"/>
      <c r="D15" s="10" t="s">
        <v>135</v>
      </c>
      <c r="E15" s="10" t="s">
        <v>135</v>
      </c>
      <c r="F15" s="10" t="s">
        <v>135</v>
      </c>
      <c r="G15" s="10" t="s">
        <v>135</v>
      </c>
      <c r="H15" s="10" t="s">
        <v>135</v>
      </c>
      <c r="I15" s="10" t="s">
        <v>135</v>
      </c>
    </row>
    <row r="16" spans="1:9" x14ac:dyDescent="0.2">
      <c r="A16" s="10"/>
      <c r="B16" s="13" t="s">
        <v>77</v>
      </c>
      <c r="C16" s="10"/>
      <c r="D16" s="10" t="s">
        <v>135</v>
      </c>
      <c r="E16" s="10" t="s">
        <v>135</v>
      </c>
      <c r="F16" s="10" t="s">
        <v>135</v>
      </c>
      <c r="G16" s="10" t="s">
        <v>135</v>
      </c>
      <c r="H16" s="10" t="s">
        <v>135</v>
      </c>
      <c r="I16" s="10" t="s">
        <v>135</v>
      </c>
    </row>
    <row r="17" spans="1:9" x14ac:dyDescent="0.2">
      <c r="A17" s="10"/>
      <c r="B17" s="13" t="s">
        <v>78</v>
      </c>
      <c r="C17" s="30" t="s">
        <v>136</v>
      </c>
      <c r="D17" s="10">
        <v>498370.26</v>
      </c>
      <c r="E17" s="10">
        <v>493730.97</v>
      </c>
      <c r="F17" s="35">
        <v>448412.11</v>
      </c>
      <c r="G17" s="35">
        <v>448412.25</v>
      </c>
      <c r="H17" s="35">
        <v>709268.929</v>
      </c>
      <c r="I17" s="35">
        <v>709010.85800000001</v>
      </c>
    </row>
    <row r="18" spans="1:9" x14ac:dyDescent="0.2">
      <c r="A18" s="10"/>
      <c r="B18" s="17" t="s">
        <v>79</v>
      </c>
      <c r="C18" s="30" t="s">
        <v>137</v>
      </c>
      <c r="D18" s="10">
        <v>511.52</v>
      </c>
      <c r="E18" s="10">
        <v>524.66</v>
      </c>
      <c r="F18" s="10">
        <v>517.59</v>
      </c>
      <c r="G18" s="10">
        <v>539.16999999999996</v>
      </c>
      <c r="H18" s="55">
        <v>420.16899999999998</v>
      </c>
      <c r="I18" s="55">
        <v>437.69200000000001</v>
      </c>
    </row>
    <row r="19" spans="1:9" x14ac:dyDescent="0.2">
      <c r="A19" s="10"/>
      <c r="B19" s="13" t="s">
        <v>80</v>
      </c>
      <c r="C19" s="30" t="s">
        <v>137</v>
      </c>
      <c r="D19" s="10">
        <v>1.889</v>
      </c>
      <c r="E19" s="10">
        <v>1.9016999999999999</v>
      </c>
      <c r="F19" s="10">
        <v>1.782</v>
      </c>
      <c r="G19" s="10">
        <v>1.8029999999999999</v>
      </c>
      <c r="H19" s="54">
        <v>1.909</v>
      </c>
      <c r="I19" s="54">
        <v>1.9259999999999999</v>
      </c>
    </row>
    <row r="20" spans="1:9" x14ac:dyDescent="0.2">
      <c r="A20" s="10" t="s">
        <v>10</v>
      </c>
      <c r="B20" s="84" t="s">
        <v>172</v>
      </c>
      <c r="C20" s="30" t="s">
        <v>137</v>
      </c>
      <c r="D20" s="10" t="s">
        <v>135</v>
      </c>
      <c r="E20" s="10" t="s">
        <v>135</v>
      </c>
      <c r="F20" s="10" t="s">
        <v>135</v>
      </c>
      <c r="G20" s="10" t="s">
        <v>135</v>
      </c>
      <c r="H20" s="10" t="s">
        <v>135</v>
      </c>
      <c r="I20" s="10" t="s">
        <v>135</v>
      </c>
    </row>
    <row r="21" spans="1:9" x14ac:dyDescent="0.2">
      <c r="A21" s="10" t="s">
        <v>12</v>
      </c>
      <c r="B21" s="13" t="s">
        <v>81</v>
      </c>
      <c r="C21" s="10"/>
      <c r="D21" s="10" t="s">
        <v>135</v>
      </c>
      <c r="E21" s="10" t="s">
        <v>135</v>
      </c>
      <c r="F21" s="10" t="s">
        <v>135</v>
      </c>
      <c r="G21" s="10" t="s">
        <v>135</v>
      </c>
      <c r="H21" s="10" t="s">
        <v>135</v>
      </c>
      <c r="I21" s="10" t="s">
        <v>135</v>
      </c>
    </row>
    <row r="22" spans="1:9" ht="24" x14ac:dyDescent="0.2">
      <c r="A22" s="10" t="s">
        <v>13</v>
      </c>
      <c r="B22" s="31" t="s">
        <v>173</v>
      </c>
      <c r="C22" s="30" t="s">
        <v>137</v>
      </c>
      <c r="D22" s="10" t="s">
        <v>135</v>
      </c>
      <c r="E22" s="10" t="s">
        <v>135</v>
      </c>
      <c r="F22" s="10" t="s">
        <v>135</v>
      </c>
      <c r="G22" s="10" t="s">
        <v>135</v>
      </c>
      <c r="H22" s="10" t="s">
        <v>135</v>
      </c>
      <c r="I22" s="10" t="s">
        <v>135</v>
      </c>
    </row>
    <row r="23" spans="1:9" ht="36" x14ac:dyDescent="0.2">
      <c r="A23" s="10" t="s">
        <v>14</v>
      </c>
      <c r="B23" s="31" t="s">
        <v>174</v>
      </c>
      <c r="C23" s="30" t="s">
        <v>137</v>
      </c>
      <c r="D23" s="10" t="s">
        <v>135</v>
      </c>
      <c r="E23" s="10" t="s">
        <v>135</v>
      </c>
      <c r="F23" s="10" t="s">
        <v>135</v>
      </c>
      <c r="G23" s="10" t="s">
        <v>135</v>
      </c>
      <c r="H23" s="10" t="s">
        <v>135</v>
      </c>
      <c r="I23" s="10" t="s">
        <v>135</v>
      </c>
    </row>
    <row r="24" spans="1:9" ht="24" x14ac:dyDescent="0.2">
      <c r="A24" s="10" t="s">
        <v>15</v>
      </c>
      <c r="B24" s="31" t="s">
        <v>175</v>
      </c>
      <c r="C24" s="10" t="s">
        <v>30</v>
      </c>
      <c r="D24" s="10" t="s">
        <v>135</v>
      </c>
      <c r="E24" s="10" t="s">
        <v>135</v>
      </c>
      <c r="F24" s="10" t="s">
        <v>135</v>
      </c>
      <c r="G24" s="10" t="s">
        <v>135</v>
      </c>
      <c r="H24" s="10" t="s">
        <v>135</v>
      </c>
      <c r="I24" s="10" t="s">
        <v>135</v>
      </c>
    </row>
    <row r="25" spans="1:9" x14ac:dyDescent="0.2">
      <c r="A25" s="10"/>
      <c r="B25" s="85" t="s">
        <v>176</v>
      </c>
      <c r="C25" s="10" t="s">
        <v>30</v>
      </c>
      <c r="D25" s="10" t="s">
        <v>135</v>
      </c>
      <c r="E25" s="10" t="s">
        <v>135</v>
      </c>
      <c r="F25" s="10" t="s">
        <v>135</v>
      </c>
      <c r="G25" s="10" t="s">
        <v>135</v>
      </c>
      <c r="H25" s="10" t="s">
        <v>135</v>
      </c>
      <c r="I25" s="10" t="s">
        <v>135</v>
      </c>
    </row>
    <row r="26" spans="1:9" x14ac:dyDescent="0.2">
      <c r="A26" s="10"/>
      <c r="B26" s="13" t="s">
        <v>68</v>
      </c>
      <c r="C26" s="10" t="s">
        <v>30</v>
      </c>
      <c r="D26" s="10" t="s">
        <v>135</v>
      </c>
      <c r="E26" s="10" t="s">
        <v>135</v>
      </c>
      <c r="F26" s="10" t="s">
        <v>135</v>
      </c>
      <c r="G26" s="10" t="s">
        <v>135</v>
      </c>
      <c r="H26" s="10" t="s">
        <v>135</v>
      </c>
      <c r="I26" s="10" t="s">
        <v>135</v>
      </c>
    </row>
    <row r="27" spans="1:9" x14ac:dyDescent="0.2">
      <c r="A27" s="10"/>
      <c r="B27" s="13" t="s">
        <v>69</v>
      </c>
      <c r="C27" s="10" t="s">
        <v>30</v>
      </c>
      <c r="D27" s="10" t="s">
        <v>135</v>
      </c>
      <c r="E27" s="10" t="s">
        <v>135</v>
      </c>
      <c r="F27" s="10" t="s">
        <v>135</v>
      </c>
      <c r="G27" s="10" t="s">
        <v>135</v>
      </c>
      <c r="H27" s="10" t="s">
        <v>135</v>
      </c>
      <c r="I27" s="10" t="s">
        <v>135</v>
      </c>
    </row>
    <row r="28" spans="1:9" x14ac:dyDescent="0.2">
      <c r="A28" s="10" t="s">
        <v>37</v>
      </c>
      <c r="B28" s="13" t="s">
        <v>82</v>
      </c>
      <c r="C28" s="10" t="s">
        <v>30</v>
      </c>
      <c r="D28" s="10" t="s">
        <v>135</v>
      </c>
      <c r="E28" s="10" t="s">
        <v>135</v>
      </c>
      <c r="F28" s="10" t="s">
        <v>135</v>
      </c>
      <c r="G28" s="10" t="s">
        <v>135</v>
      </c>
      <c r="H28" s="10" t="s">
        <v>135</v>
      </c>
      <c r="I28" s="10" t="s">
        <v>135</v>
      </c>
    </row>
    <row r="29" spans="1:9" x14ac:dyDescent="0.2">
      <c r="A29" s="10" t="s">
        <v>38</v>
      </c>
      <c r="B29" s="13" t="s">
        <v>83</v>
      </c>
      <c r="C29" s="11" t="s">
        <v>86</v>
      </c>
      <c r="D29" s="10" t="s">
        <v>135</v>
      </c>
      <c r="E29" s="10" t="s">
        <v>135</v>
      </c>
      <c r="F29" s="10" t="s">
        <v>135</v>
      </c>
      <c r="G29" s="10" t="s">
        <v>135</v>
      </c>
      <c r="H29" s="10" t="s">
        <v>135</v>
      </c>
      <c r="I29" s="10" t="s">
        <v>135</v>
      </c>
    </row>
    <row r="30" spans="1:9" x14ac:dyDescent="0.2">
      <c r="A30" s="10"/>
      <c r="B30" s="16" t="s">
        <v>84</v>
      </c>
      <c r="C30" s="11" t="s">
        <v>86</v>
      </c>
      <c r="D30" s="10" t="s">
        <v>135</v>
      </c>
      <c r="E30" s="10" t="s">
        <v>135</v>
      </c>
      <c r="F30" s="10" t="s">
        <v>135</v>
      </c>
      <c r="G30" s="10" t="s">
        <v>135</v>
      </c>
      <c r="H30" s="10" t="s">
        <v>135</v>
      </c>
      <c r="I30" s="10" t="s">
        <v>135</v>
      </c>
    </row>
    <row r="31" spans="1:9" x14ac:dyDescent="0.2">
      <c r="A31" s="10" t="s">
        <v>39</v>
      </c>
      <c r="B31" s="13" t="s">
        <v>85</v>
      </c>
      <c r="C31" s="30" t="s">
        <v>136</v>
      </c>
      <c r="D31" s="10" t="s">
        <v>135</v>
      </c>
      <c r="E31" s="10" t="s">
        <v>135</v>
      </c>
      <c r="F31" s="10" t="s">
        <v>135</v>
      </c>
      <c r="G31" s="10" t="s">
        <v>135</v>
      </c>
      <c r="H31" s="10" t="s">
        <v>135</v>
      </c>
      <c r="I31" s="10" t="s">
        <v>135</v>
      </c>
    </row>
    <row r="32" spans="1:9" x14ac:dyDescent="0.2">
      <c r="A32" s="10" t="s">
        <v>40</v>
      </c>
      <c r="B32" s="17" t="s">
        <v>93</v>
      </c>
      <c r="C32" s="30" t="s">
        <v>138</v>
      </c>
      <c r="D32" s="10" t="s">
        <v>135</v>
      </c>
      <c r="E32" s="10" t="s">
        <v>135</v>
      </c>
      <c r="F32" s="10" t="s">
        <v>135</v>
      </c>
      <c r="G32" s="10" t="s">
        <v>135</v>
      </c>
      <c r="H32" s="10" t="s">
        <v>135</v>
      </c>
      <c r="I32" s="10" t="s">
        <v>135</v>
      </c>
    </row>
    <row r="33" spans="1:9" x14ac:dyDescent="0.2">
      <c r="A33" s="10" t="s">
        <v>87</v>
      </c>
      <c r="B33" s="16" t="s">
        <v>94</v>
      </c>
      <c r="C33" s="30" t="s">
        <v>138</v>
      </c>
      <c r="D33" s="10" t="s">
        <v>135</v>
      </c>
      <c r="E33" s="10" t="s">
        <v>135</v>
      </c>
      <c r="F33" s="10" t="s">
        <v>135</v>
      </c>
      <c r="G33" s="10" t="s">
        <v>135</v>
      </c>
      <c r="H33" s="10" t="s">
        <v>135</v>
      </c>
      <c r="I33" s="10" t="s">
        <v>135</v>
      </c>
    </row>
    <row r="34" spans="1:9" x14ac:dyDescent="0.2">
      <c r="A34" s="10" t="s">
        <v>88</v>
      </c>
      <c r="B34" s="13" t="s">
        <v>95</v>
      </c>
      <c r="C34" s="30" t="s">
        <v>138</v>
      </c>
      <c r="D34" s="10" t="s">
        <v>135</v>
      </c>
      <c r="E34" s="10" t="s">
        <v>135</v>
      </c>
      <c r="F34" s="10" t="s">
        <v>135</v>
      </c>
      <c r="G34" s="10" t="s">
        <v>135</v>
      </c>
      <c r="H34" s="10" t="s">
        <v>135</v>
      </c>
      <c r="I34" s="10" t="s">
        <v>135</v>
      </c>
    </row>
    <row r="35" spans="1:9" ht="13.5" x14ac:dyDescent="0.2">
      <c r="A35" s="10"/>
      <c r="B35" s="13" t="s">
        <v>96</v>
      </c>
      <c r="C35" s="30" t="s">
        <v>138</v>
      </c>
      <c r="D35" s="10" t="s">
        <v>135</v>
      </c>
      <c r="E35" s="10" t="s">
        <v>135</v>
      </c>
      <c r="F35" s="10" t="s">
        <v>135</v>
      </c>
      <c r="G35" s="10" t="s">
        <v>135</v>
      </c>
      <c r="H35" s="10" t="s">
        <v>135</v>
      </c>
      <c r="I35" s="10" t="s">
        <v>135</v>
      </c>
    </row>
    <row r="36" spans="1:9" ht="13.5" x14ac:dyDescent="0.2">
      <c r="A36" s="10"/>
      <c r="B36" s="13" t="s">
        <v>97</v>
      </c>
      <c r="C36" s="30" t="s">
        <v>138</v>
      </c>
      <c r="D36" s="10" t="s">
        <v>135</v>
      </c>
      <c r="E36" s="10" t="s">
        <v>135</v>
      </c>
      <c r="F36" s="10" t="s">
        <v>135</v>
      </c>
      <c r="G36" s="10" t="s">
        <v>135</v>
      </c>
      <c r="H36" s="10" t="s">
        <v>135</v>
      </c>
      <c r="I36" s="10" t="s">
        <v>135</v>
      </c>
    </row>
    <row r="37" spans="1:9" ht="13.5" x14ac:dyDescent="0.2">
      <c r="A37" s="10"/>
      <c r="B37" s="13" t="s">
        <v>98</v>
      </c>
      <c r="C37" s="30" t="s">
        <v>138</v>
      </c>
      <c r="D37" s="10" t="s">
        <v>135</v>
      </c>
      <c r="E37" s="10" t="s">
        <v>135</v>
      </c>
      <c r="F37" s="10" t="s">
        <v>135</v>
      </c>
      <c r="G37" s="10" t="s">
        <v>135</v>
      </c>
      <c r="H37" s="10" t="s">
        <v>135</v>
      </c>
      <c r="I37" s="10" t="s">
        <v>135</v>
      </c>
    </row>
    <row r="38" spans="1:9" ht="13.5" x14ac:dyDescent="0.2">
      <c r="A38" s="10"/>
      <c r="B38" s="13" t="s">
        <v>99</v>
      </c>
      <c r="C38" s="30" t="s">
        <v>138</v>
      </c>
      <c r="D38" s="10" t="s">
        <v>135</v>
      </c>
      <c r="E38" s="10" t="s">
        <v>135</v>
      </c>
      <c r="F38" s="10" t="s">
        <v>135</v>
      </c>
      <c r="G38" s="10" t="s">
        <v>135</v>
      </c>
      <c r="H38" s="10" t="s">
        <v>135</v>
      </c>
      <c r="I38" s="10" t="s">
        <v>135</v>
      </c>
    </row>
    <row r="39" spans="1:9" x14ac:dyDescent="0.2">
      <c r="A39" s="10" t="s">
        <v>89</v>
      </c>
      <c r="B39" s="8" t="s">
        <v>100</v>
      </c>
      <c r="C39" s="30" t="s">
        <v>138</v>
      </c>
      <c r="D39" s="10" t="s">
        <v>135</v>
      </c>
      <c r="E39" s="10" t="s">
        <v>135</v>
      </c>
      <c r="F39" s="10" t="s">
        <v>135</v>
      </c>
      <c r="G39" s="10" t="s">
        <v>135</v>
      </c>
      <c r="H39" s="10" t="s">
        <v>135</v>
      </c>
      <c r="I39" s="10" t="s">
        <v>135</v>
      </c>
    </row>
    <row r="40" spans="1:9" x14ac:dyDescent="0.2">
      <c r="A40" s="10" t="s">
        <v>41</v>
      </c>
      <c r="B40" s="16" t="s">
        <v>101</v>
      </c>
      <c r="C40" s="10"/>
      <c r="D40" s="10" t="s">
        <v>135</v>
      </c>
      <c r="E40" s="10" t="s">
        <v>135</v>
      </c>
      <c r="F40" s="10" t="s">
        <v>135</v>
      </c>
      <c r="G40" s="10" t="s">
        <v>135</v>
      </c>
      <c r="H40" s="10" t="s">
        <v>135</v>
      </c>
      <c r="I40" s="10" t="s">
        <v>135</v>
      </c>
    </row>
    <row r="41" spans="1:9" x14ac:dyDescent="0.2">
      <c r="A41" s="10" t="s">
        <v>42</v>
      </c>
      <c r="B41" s="16" t="s">
        <v>102</v>
      </c>
      <c r="C41" s="30" t="s">
        <v>139</v>
      </c>
      <c r="D41" s="10" t="s">
        <v>135</v>
      </c>
      <c r="E41" s="10" t="s">
        <v>135</v>
      </c>
      <c r="F41" s="10" t="s">
        <v>135</v>
      </c>
      <c r="G41" s="10" t="s">
        <v>135</v>
      </c>
      <c r="H41" s="10" t="s">
        <v>135</v>
      </c>
      <c r="I41" s="10" t="s">
        <v>135</v>
      </c>
    </row>
    <row r="42" spans="1:9" x14ac:dyDescent="0.2">
      <c r="A42" s="10" t="s">
        <v>90</v>
      </c>
      <c r="B42" s="13" t="s">
        <v>103</v>
      </c>
      <c r="C42" s="30" t="s">
        <v>138</v>
      </c>
      <c r="D42" s="10" t="s">
        <v>135</v>
      </c>
      <c r="E42" s="10" t="s">
        <v>135</v>
      </c>
      <c r="F42" s="10" t="s">
        <v>135</v>
      </c>
      <c r="G42" s="10" t="s">
        <v>135</v>
      </c>
      <c r="H42" s="10" t="s">
        <v>135</v>
      </c>
      <c r="I42" s="10" t="s">
        <v>135</v>
      </c>
    </row>
    <row r="43" spans="1:9" x14ac:dyDescent="0.2">
      <c r="A43" s="10" t="s">
        <v>91</v>
      </c>
      <c r="B43" s="16" t="s">
        <v>104</v>
      </c>
      <c r="C43" s="11" t="s">
        <v>108</v>
      </c>
      <c r="D43" s="10" t="s">
        <v>135</v>
      </c>
      <c r="E43" s="10" t="s">
        <v>135</v>
      </c>
      <c r="F43" s="10" t="s">
        <v>135</v>
      </c>
      <c r="G43" s="10" t="s">
        <v>135</v>
      </c>
      <c r="H43" s="10" t="s">
        <v>135</v>
      </c>
      <c r="I43" s="10" t="s">
        <v>135</v>
      </c>
    </row>
    <row r="44" spans="1:9" ht="14.25" customHeight="1" x14ac:dyDescent="0.2">
      <c r="A44" s="10"/>
      <c r="B44" s="13" t="s">
        <v>105</v>
      </c>
      <c r="C44" s="11" t="s">
        <v>108</v>
      </c>
      <c r="D44" s="10" t="s">
        <v>135</v>
      </c>
      <c r="E44" s="10" t="s">
        <v>135</v>
      </c>
      <c r="F44" s="10" t="s">
        <v>135</v>
      </c>
      <c r="G44" s="10" t="s">
        <v>135</v>
      </c>
      <c r="H44" s="10" t="s">
        <v>135</v>
      </c>
      <c r="I44" s="10" t="s">
        <v>135</v>
      </c>
    </row>
    <row r="45" spans="1:9" ht="14.25" customHeight="1" x14ac:dyDescent="0.2">
      <c r="A45" s="10"/>
      <c r="B45" s="13" t="s">
        <v>106</v>
      </c>
      <c r="C45" s="11" t="s">
        <v>108</v>
      </c>
      <c r="D45" s="10" t="s">
        <v>135</v>
      </c>
      <c r="E45" s="10" t="s">
        <v>135</v>
      </c>
      <c r="F45" s="10" t="s">
        <v>135</v>
      </c>
      <c r="G45" s="10" t="s">
        <v>135</v>
      </c>
      <c r="H45" s="10" t="s">
        <v>135</v>
      </c>
      <c r="I45" s="10" t="s">
        <v>135</v>
      </c>
    </row>
    <row r="46" spans="1:9" x14ac:dyDescent="0.2">
      <c r="A46" s="10" t="s">
        <v>92</v>
      </c>
      <c r="B46" s="78" t="s">
        <v>107</v>
      </c>
      <c r="C46" s="78"/>
      <c r="D46" s="78"/>
      <c r="E46" s="78"/>
      <c r="F46" s="78"/>
      <c r="G46" s="10"/>
      <c r="H46" s="10"/>
      <c r="I46" s="10"/>
    </row>
    <row r="48" spans="1:9" ht="81" customHeight="1" x14ac:dyDescent="0.2"/>
  </sheetData>
  <mergeCells count="8">
    <mergeCell ref="A7:I7"/>
    <mergeCell ref="H9:I9"/>
    <mergeCell ref="B46:F46"/>
    <mergeCell ref="A9:A10"/>
    <mergeCell ref="B9:B10"/>
    <mergeCell ref="C9:C10"/>
    <mergeCell ref="D9:E9"/>
    <mergeCell ref="F9:G9"/>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Предложение</vt:lpstr>
      <vt:lpstr>раздел 1</vt:lpstr>
      <vt:lpstr>раздел 2</vt:lpstr>
      <vt:lpstr>раздел 3</vt:lpstr>
      <vt:lpstr>Предложение!Область_печати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Predlozhenie-na-tarif-peredacha-2019-osnovnoy-uchastok-seti-.pdf</dc:title>
  <dc:creator>Ivanova_NH</dc:creator>
  <cp:lastModifiedBy>User</cp:lastModifiedBy>
  <cp:lastPrinted>2018-11-22T21:48:16Z</cp:lastPrinted>
  <dcterms:created xsi:type="dcterms:W3CDTF">2018-07-03T12:03:07Z</dcterms:created>
  <dcterms:modified xsi:type="dcterms:W3CDTF">2021-04-18T23:25:21Z</dcterms:modified>
</cp:coreProperties>
</file>