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filterPrivacy="1" codeName="ЭтаКнига"/>
  <xr:revisionPtr revIDLastSave="0" documentId="13_ncr:1_{7F36A897-F005-4A4B-BA9E-E3CBADF0DA4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0" sheetId="1" r:id="rId1"/>
    <sheet name="202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2" l="1"/>
  <c r="I7" i="2"/>
  <c r="H7" i="2"/>
  <c r="E7" i="2"/>
  <c r="D7" i="2"/>
  <c r="C7" i="2"/>
  <c r="B7" i="2"/>
  <c r="G7" i="2"/>
  <c r="C56" i="1"/>
  <c r="K56" i="1" l="1"/>
  <c r="H56" i="1" l="1"/>
  <c r="I56" i="1"/>
  <c r="B56" i="1" l="1"/>
  <c r="D56" i="1" l="1"/>
  <c r="E56" i="1"/>
  <c r="G8" i="1" l="1"/>
  <c r="G56" i="1" s="1"/>
</calcChain>
</file>

<file path=xl/sharedStrings.xml><?xml version="1.0" encoding="utf-8"?>
<sst xmlns="http://schemas.openxmlformats.org/spreadsheetml/2006/main" count="324" uniqueCount="33">
  <si>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сетям, включая информацию, содержащую сводные данные в разрезе субъектов Российской Федерации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по сетевой компании</t>
  </si>
  <si>
    <t>Месяц</t>
  </si>
  <si>
    <t xml:space="preserve"> Заявки на технологическое присоединение к электрической сети</t>
  </si>
  <si>
    <t>Сведения о заключенных договорах об осуществлении технологического присоединения к сети</t>
  </si>
  <si>
    <t>Сведения о выполненных присоединениях, присоединенной мощности и аннулированных заявках на технологическое присоединение</t>
  </si>
  <si>
    <t>Итого:</t>
  </si>
  <si>
    <t>Присоединенная мощ-ть, 
кВт</t>
  </si>
  <si>
    <t>Кол-во присоединений,
 шт.</t>
  </si>
  <si>
    <t>Сумма, 
руб.</t>
  </si>
  <si>
    <t>Мощ-ть, 
кВт</t>
  </si>
  <si>
    <t>Кол-во,
 шт.</t>
  </si>
  <si>
    <t>Мощ-ть,
 кВт</t>
  </si>
  <si>
    <t>Кол-во, 
шт.</t>
  </si>
  <si>
    <t>-</t>
  </si>
  <si>
    <t>Срок выполнения мероприятий, год</t>
  </si>
  <si>
    <t>фев. 2025</t>
  </si>
  <si>
    <t>Дата фактического выполнения</t>
  </si>
  <si>
    <t>мар. 2023</t>
  </si>
  <si>
    <t>мар. 2025</t>
  </si>
  <si>
    <t>мар.2020</t>
  </si>
  <si>
    <t>июн.2021</t>
  </si>
  <si>
    <t>июн.2020</t>
  </si>
  <si>
    <t>июн.2025</t>
  </si>
  <si>
    <t>июл.2020</t>
  </si>
  <si>
    <t>Аннулированные заявки, 
шт.</t>
  </si>
  <si>
    <t>дек.2020</t>
  </si>
  <si>
    <t>сент.2020</t>
  </si>
  <si>
    <t>окт.2020</t>
  </si>
  <si>
    <t>фев. 2022</t>
  </si>
  <si>
    <t>февр. 2021</t>
  </si>
  <si>
    <t>март 2021</t>
  </si>
  <si>
    <t>апрель 2021</t>
  </si>
  <si>
    <t>февраль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</si>
</sst>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17" fontId="2" fillId="0" borderId="5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" fontId="2" fillId="0" borderId="6" xfId="0" applyNumberFormat="1" applyFont="1" applyBorder="1" applyAlignment="1">
      <alignment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" fontId="2" fillId="0" borderId="6" xfId="0" applyNumberFormat="1" applyFont="1" applyBorder="1" applyAlignment="1">
      <alignment horizontal="center" vertical="center"/>
    </xf>
    <xf numFmtId="17" fontId="2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17" fontId="2" fillId="0" borderId="8" xfId="0" applyNumberFormat="1" applyFont="1" applyBorder="1" applyAlignment="1">
      <alignment horizontal="center" vertical="center"/>
    </xf>
    <xf numFmtId="17" fontId="2" fillId="0" borderId="6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right" vertical="center"/>
    </xf>
    <xf numFmtId="17" fontId="2" fillId="0" borderId="8" xfId="0" applyNumberFormat="1" applyFont="1" applyBorder="1" applyAlignment="1">
      <alignment horizontal="right" vertical="center"/>
    </xf>
    <xf numFmtId="17" fontId="2" fillId="0" borderId="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vertical="center"/>
    </xf>
    <xf numFmtId="17" fontId="2" fillId="0" borderId="8" xfId="0" applyNumberFormat="1" applyFont="1" applyBorder="1" applyAlignment="1">
      <alignment vertical="center"/>
    </xf>
    <xf numFmtId="17" fontId="2" fillId="0" borderId="6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L56"/>
  <sheetViews>
    <sheetView tabSelected="1" zoomScaleNormal="100" workbookViewId="0">
      <selection activeCell="C46" sqref="C46"/>
    </sheetView>
  </sheetViews>
  <sheetFormatPr defaultRowHeight="15" x14ac:dyDescent="0.25"/>
  <cols>
    <col min="1" max="1" width="10.28515625" style="6" customWidth="1"/>
    <col min="2" max="5" width="10.7109375" style="6" customWidth="1"/>
    <col min="6" max="6" width="16.140625" style="6" customWidth="1"/>
    <col min="7" max="7" width="16" style="6" customWidth="1"/>
    <col min="8" max="8" width="18" style="6" customWidth="1"/>
    <col min="9" max="10" width="18.28515625" style="6" customWidth="1"/>
    <col min="11" max="11" width="19" style="6" customWidth="1"/>
    <col min="12" max="12" width="24" style="6" bestFit="1" customWidth="1"/>
    <col min="13" max="16384" width="9.140625" style="6"/>
  </cols>
  <sheetData>
    <row r="1" spans="1:12" ht="90.75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2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2" ht="78.75" customHeight="1" x14ac:dyDescent="0.25">
      <c r="A3" s="42" t="s">
        <v>1</v>
      </c>
      <c r="B3" s="44" t="s">
        <v>2</v>
      </c>
      <c r="C3" s="45"/>
      <c r="D3" s="44" t="s">
        <v>3</v>
      </c>
      <c r="E3" s="46"/>
      <c r="F3" s="46"/>
      <c r="G3" s="45"/>
      <c r="H3" s="44" t="s">
        <v>4</v>
      </c>
      <c r="I3" s="46"/>
      <c r="J3" s="46"/>
      <c r="K3" s="45"/>
    </row>
    <row r="4" spans="1:12" ht="63" x14ac:dyDescent="0.25">
      <c r="A4" s="43"/>
      <c r="B4" s="8" t="s">
        <v>12</v>
      </c>
      <c r="C4" s="8" t="s">
        <v>11</v>
      </c>
      <c r="D4" s="8" t="s">
        <v>10</v>
      </c>
      <c r="E4" s="8" t="s">
        <v>9</v>
      </c>
      <c r="F4" s="8" t="s">
        <v>14</v>
      </c>
      <c r="G4" s="8" t="s">
        <v>8</v>
      </c>
      <c r="H4" s="8" t="s">
        <v>7</v>
      </c>
      <c r="I4" s="8" t="s">
        <v>6</v>
      </c>
      <c r="J4" s="8" t="s">
        <v>16</v>
      </c>
      <c r="K4" s="8" t="s">
        <v>24</v>
      </c>
    </row>
    <row r="5" spans="1:12" x14ac:dyDescent="0.25">
      <c r="A5" s="23">
        <v>43831</v>
      </c>
      <c r="B5" s="22">
        <v>1</v>
      </c>
      <c r="C5" s="2">
        <v>1450</v>
      </c>
      <c r="D5" s="21">
        <v>1</v>
      </c>
      <c r="E5" s="1">
        <v>1180</v>
      </c>
      <c r="F5" s="10" t="s">
        <v>28</v>
      </c>
      <c r="G5" s="24">
        <v>490842.24</v>
      </c>
      <c r="H5" s="1" t="s">
        <v>13</v>
      </c>
      <c r="I5" s="1" t="s">
        <v>13</v>
      </c>
      <c r="J5" s="1" t="s">
        <v>13</v>
      </c>
      <c r="K5" s="1" t="s">
        <v>13</v>
      </c>
      <c r="L5" s="14"/>
    </row>
    <row r="6" spans="1:12" x14ac:dyDescent="0.25">
      <c r="A6" s="47">
        <v>43862</v>
      </c>
      <c r="B6" s="29">
        <v>5</v>
      </c>
      <c r="C6" s="2">
        <v>635</v>
      </c>
      <c r="D6" s="38">
        <v>5</v>
      </c>
      <c r="E6" s="1">
        <v>635</v>
      </c>
      <c r="F6" s="10" t="s">
        <v>19</v>
      </c>
      <c r="G6" s="12">
        <v>1000</v>
      </c>
      <c r="H6" s="1" t="s">
        <v>13</v>
      </c>
      <c r="I6" s="1" t="s">
        <v>13</v>
      </c>
      <c r="J6" s="19">
        <v>43894</v>
      </c>
      <c r="K6" s="1" t="s">
        <v>13</v>
      </c>
      <c r="L6" s="15"/>
    </row>
    <row r="7" spans="1:12" x14ac:dyDescent="0.25">
      <c r="A7" s="48"/>
      <c r="B7" s="30"/>
      <c r="C7" s="2">
        <v>1210</v>
      </c>
      <c r="D7" s="39"/>
      <c r="E7" s="1">
        <v>1210</v>
      </c>
      <c r="F7" s="10" t="s">
        <v>15</v>
      </c>
      <c r="G7" s="12">
        <v>503321.28</v>
      </c>
      <c r="H7" s="1">
        <v>1</v>
      </c>
      <c r="I7" s="1">
        <v>1210</v>
      </c>
      <c r="J7" s="19">
        <v>44127</v>
      </c>
      <c r="K7" s="1" t="s">
        <v>13</v>
      </c>
      <c r="L7" s="14"/>
    </row>
    <row r="8" spans="1:12" x14ac:dyDescent="0.25">
      <c r="A8" s="48"/>
      <c r="B8" s="30"/>
      <c r="C8" s="2">
        <v>914</v>
      </c>
      <c r="D8" s="39"/>
      <c r="E8" s="2">
        <v>914</v>
      </c>
      <c r="F8" s="10" t="s">
        <v>17</v>
      </c>
      <c r="G8" s="12">
        <f>E8*346.64</f>
        <v>316828.95999999996</v>
      </c>
      <c r="H8" s="1" t="s">
        <v>13</v>
      </c>
      <c r="I8" s="1" t="s">
        <v>13</v>
      </c>
      <c r="J8" s="1" t="s">
        <v>13</v>
      </c>
      <c r="K8" s="1">
        <v>1</v>
      </c>
      <c r="L8" s="14"/>
    </row>
    <row r="9" spans="1:12" x14ac:dyDescent="0.25">
      <c r="A9" s="48"/>
      <c r="B9" s="30"/>
      <c r="C9" s="2">
        <v>4630</v>
      </c>
      <c r="D9" s="39"/>
      <c r="E9" s="2">
        <v>4630</v>
      </c>
      <c r="F9" s="10" t="s">
        <v>18</v>
      </c>
      <c r="G9" s="12">
        <v>1925931.84</v>
      </c>
      <c r="H9" s="1" t="s">
        <v>13</v>
      </c>
      <c r="I9" s="1" t="s">
        <v>13</v>
      </c>
      <c r="J9" s="1" t="s">
        <v>13</v>
      </c>
      <c r="K9" s="1" t="s">
        <v>13</v>
      </c>
      <c r="L9" s="14"/>
    </row>
    <row r="10" spans="1:12" x14ac:dyDescent="0.25">
      <c r="A10" s="49"/>
      <c r="B10" s="31"/>
      <c r="C10" s="2">
        <v>696.4</v>
      </c>
      <c r="D10" s="40"/>
      <c r="E10" s="2">
        <v>696.4</v>
      </c>
      <c r="F10" s="10" t="s">
        <v>17</v>
      </c>
      <c r="G10" s="12">
        <v>241400.1</v>
      </c>
      <c r="H10" s="1" t="s">
        <v>13</v>
      </c>
      <c r="I10" s="1" t="s">
        <v>13</v>
      </c>
      <c r="J10" s="1" t="s">
        <v>13</v>
      </c>
      <c r="K10" s="1">
        <v>1</v>
      </c>
      <c r="L10" s="14"/>
    </row>
    <row r="11" spans="1:12" x14ac:dyDescent="0.25">
      <c r="A11" s="23">
        <v>43891</v>
      </c>
      <c r="B11" s="1" t="s">
        <v>13</v>
      </c>
      <c r="C11" s="1" t="s">
        <v>13</v>
      </c>
      <c r="D11" s="1" t="s">
        <v>13</v>
      </c>
      <c r="E11" s="1" t="s">
        <v>13</v>
      </c>
      <c r="F11" s="1" t="s">
        <v>13</v>
      </c>
      <c r="G11" s="1" t="s">
        <v>13</v>
      </c>
      <c r="H11" s="1" t="s">
        <v>13</v>
      </c>
      <c r="I11" s="1" t="s">
        <v>13</v>
      </c>
      <c r="J11" s="1" t="s">
        <v>13</v>
      </c>
      <c r="K11" s="1" t="s">
        <v>13</v>
      </c>
      <c r="L11" s="16"/>
    </row>
    <row r="12" spans="1:12" x14ac:dyDescent="0.25">
      <c r="A12" s="23">
        <v>43922</v>
      </c>
      <c r="B12" s="1">
        <v>1</v>
      </c>
      <c r="C12" s="1">
        <v>260</v>
      </c>
      <c r="D12" s="1">
        <v>1</v>
      </c>
      <c r="E12" s="1">
        <v>260</v>
      </c>
      <c r="F12" s="10" t="s">
        <v>20</v>
      </c>
      <c r="G12" s="4">
        <v>1150147.6299999999</v>
      </c>
      <c r="H12" s="1" t="s">
        <v>13</v>
      </c>
      <c r="I12" s="1" t="s">
        <v>13</v>
      </c>
      <c r="J12" s="1" t="s">
        <v>13</v>
      </c>
      <c r="K12" s="1" t="s">
        <v>13</v>
      </c>
      <c r="L12" s="16"/>
    </row>
    <row r="13" spans="1:12" x14ac:dyDescent="0.25">
      <c r="A13" s="47">
        <v>43952</v>
      </c>
      <c r="B13" s="38">
        <v>3</v>
      </c>
      <c r="C13" s="1">
        <v>8.6999999999999993</v>
      </c>
      <c r="D13" s="38">
        <v>3</v>
      </c>
      <c r="E13" s="1">
        <v>8.6999999999999993</v>
      </c>
      <c r="F13" s="10" t="s">
        <v>21</v>
      </c>
      <c r="G13" s="4">
        <v>1000</v>
      </c>
      <c r="H13" s="1" t="s">
        <v>13</v>
      </c>
      <c r="I13" s="1" t="s">
        <v>13</v>
      </c>
      <c r="J13" s="19">
        <v>43998</v>
      </c>
      <c r="K13" s="1" t="s">
        <v>13</v>
      </c>
      <c r="L13" s="16"/>
    </row>
    <row r="14" spans="1:12" x14ac:dyDescent="0.25">
      <c r="A14" s="48"/>
      <c r="B14" s="39"/>
      <c r="C14" s="1">
        <v>5.8</v>
      </c>
      <c r="D14" s="39"/>
      <c r="E14" s="1">
        <v>5.8</v>
      </c>
      <c r="F14" s="10" t="s">
        <v>21</v>
      </c>
      <c r="G14" s="4">
        <v>1000</v>
      </c>
      <c r="H14" s="1" t="s">
        <v>13</v>
      </c>
      <c r="I14" s="1" t="s">
        <v>13</v>
      </c>
      <c r="J14" s="19">
        <v>43998</v>
      </c>
      <c r="K14" s="1" t="s">
        <v>13</v>
      </c>
      <c r="L14" s="16"/>
    </row>
    <row r="15" spans="1:12" x14ac:dyDescent="0.25">
      <c r="A15" s="49"/>
      <c r="B15" s="40"/>
      <c r="C15" s="1">
        <v>8.1</v>
      </c>
      <c r="D15" s="40"/>
      <c r="E15" s="1">
        <v>8.1</v>
      </c>
      <c r="F15" s="10" t="s">
        <v>21</v>
      </c>
      <c r="G15" s="4">
        <v>1000</v>
      </c>
      <c r="H15" s="1" t="s">
        <v>13</v>
      </c>
      <c r="I15" s="1" t="s">
        <v>13</v>
      </c>
      <c r="J15" s="19">
        <v>43998</v>
      </c>
      <c r="K15" s="1" t="s">
        <v>13</v>
      </c>
      <c r="L15" s="16"/>
    </row>
    <row r="16" spans="1:12" x14ac:dyDescent="0.25">
      <c r="A16" s="47">
        <v>43983</v>
      </c>
      <c r="B16" s="38">
        <v>11</v>
      </c>
      <c r="C16" s="1">
        <v>790</v>
      </c>
      <c r="D16" s="38">
        <v>4</v>
      </c>
      <c r="E16" s="1">
        <v>790</v>
      </c>
      <c r="F16" s="10" t="s">
        <v>22</v>
      </c>
      <c r="G16" s="4">
        <v>328614.71999999997</v>
      </c>
      <c r="H16" s="1" t="s">
        <v>13</v>
      </c>
      <c r="I16" s="1" t="s">
        <v>13</v>
      </c>
      <c r="J16" s="19" t="s">
        <v>13</v>
      </c>
      <c r="K16" s="1" t="s">
        <v>13</v>
      </c>
      <c r="L16" s="16"/>
    </row>
    <row r="17" spans="1:12" x14ac:dyDescent="0.25">
      <c r="A17" s="48"/>
      <c r="B17" s="39"/>
      <c r="C17" s="1">
        <v>6</v>
      </c>
      <c r="D17" s="39"/>
      <c r="E17" s="1">
        <v>6</v>
      </c>
      <c r="F17" s="10" t="s">
        <v>23</v>
      </c>
      <c r="G17" s="4">
        <v>1000</v>
      </c>
      <c r="H17" s="1" t="s">
        <v>13</v>
      </c>
      <c r="I17" s="1" t="s">
        <v>13</v>
      </c>
      <c r="J17" s="19">
        <v>44022</v>
      </c>
      <c r="K17" s="1" t="s">
        <v>13</v>
      </c>
      <c r="L17" s="16"/>
    </row>
    <row r="18" spans="1:12" ht="15.75" customHeight="1" x14ac:dyDescent="0.25">
      <c r="A18" s="48"/>
      <c r="B18" s="39"/>
      <c r="C18" s="1">
        <v>36.9</v>
      </c>
      <c r="D18" s="39"/>
      <c r="E18" s="1">
        <v>36.9</v>
      </c>
      <c r="F18" s="10" t="s">
        <v>23</v>
      </c>
      <c r="G18" s="4">
        <v>1000</v>
      </c>
      <c r="H18" s="1" t="s">
        <v>13</v>
      </c>
      <c r="I18" s="1" t="s">
        <v>13</v>
      </c>
      <c r="J18" s="19">
        <v>44027</v>
      </c>
      <c r="K18" s="1" t="s">
        <v>13</v>
      </c>
      <c r="L18" s="16"/>
    </row>
    <row r="19" spans="1:12" x14ac:dyDescent="0.25">
      <c r="A19" s="48"/>
      <c r="B19" s="39"/>
      <c r="C19" s="1">
        <v>32.9</v>
      </c>
      <c r="D19" s="40"/>
      <c r="E19" s="1">
        <v>32.9</v>
      </c>
      <c r="F19" s="10" t="s">
        <v>23</v>
      </c>
      <c r="G19" s="4">
        <v>1000</v>
      </c>
      <c r="H19" s="1" t="s">
        <v>13</v>
      </c>
      <c r="I19" s="1" t="s">
        <v>13</v>
      </c>
      <c r="J19" s="19">
        <v>44027</v>
      </c>
      <c r="K19" s="1" t="s">
        <v>13</v>
      </c>
      <c r="L19" s="16"/>
    </row>
    <row r="20" spans="1:12" x14ac:dyDescent="0.25">
      <c r="A20" s="48"/>
      <c r="B20" s="39"/>
      <c r="C20" s="1">
        <v>4.3600000000000003</v>
      </c>
      <c r="D20" s="10" t="s">
        <v>13</v>
      </c>
      <c r="E20" s="1" t="s">
        <v>13</v>
      </c>
      <c r="F20" s="10" t="s">
        <v>13</v>
      </c>
      <c r="G20" s="4" t="s">
        <v>13</v>
      </c>
      <c r="H20" s="1" t="s">
        <v>13</v>
      </c>
      <c r="I20" s="1" t="s">
        <v>13</v>
      </c>
      <c r="J20" s="19">
        <v>44168</v>
      </c>
      <c r="K20" s="1" t="s">
        <v>13</v>
      </c>
      <c r="L20" s="16"/>
    </row>
    <row r="21" spans="1:12" x14ac:dyDescent="0.25">
      <c r="A21" s="48"/>
      <c r="B21" s="39"/>
      <c r="C21" s="1">
        <v>3.13</v>
      </c>
      <c r="D21" s="10" t="s">
        <v>13</v>
      </c>
      <c r="E21" s="1" t="s">
        <v>13</v>
      </c>
      <c r="F21" s="10" t="s">
        <v>13</v>
      </c>
      <c r="G21" s="4" t="s">
        <v>13</v>
      </c>
      <c r="H21" s="1" t="s">
        <v>13</v>
      </c>
      <c r="I21" s="1" t="s">
        <v>13</v>
      </c>
      <c r="J21" s="19">
        <v>44168</v>
      </c>
      <c r="K21" s="1" t="s">
        <v>13</v>
      </c>
      <c r="L21" s="16"/>
    </row>
    <row r="22" spans="1:12" x14ac:dyDescent="0.25">
      <c r="A22" s="48"/>
      <c r="B22" s="39"/>
      <c r="C22" s="1">
        <v>3.71</v>
      </c>
      <c r="D22" s="10" t="s">
        <v>13</v>
      </c>
      <c r="E22" s="1" t="s">
        <v>13</v>
      </c>
      <c r="F22" s="10" t="s">
        <v>13</v>
      </c>
      <c r="G22" s="4" t="s">
        <v>13</v>
      </c>
      <c r="H22" s="1" t="s">
        <v>13</v>
      </c>
      <c r="I22" s="1" t="s">
        <v>13</v>
      </c>
      <c r="J22" s="19">
        <v>44168</v>
      </c>
      <c r="K22" s="1" t="s">
        <v>13</v>
      </c>
      <c r="L22" s="16"/>
    </row>
    <row r="23" spans="1:12" x14ac:dyDescent="0.25">
      <c r="A23" s="48"/>
      <c r="B23" s="39"/>
      <c r="C23" s="1">
        <v>2.66</v>
      </c>
      <c r="D23" s="10" t="s">
        <v>13</v>
      </c>
      <c r="E23" s="1" t="s">
        <v>13</v>
      </c>
      <c r="F23" s="10" t="s">
        <v>13</v>
      </c>
      <c r="G23" s="4" t="s">
        <v>13</v>
      </c>
      <c r="H23" s="1" t="s">
        <v>13</v>
      </c>
      <c r="I23" s="1" t="s">
        <v>13</v>
      </c>
      <c r="J23" s="19">
        <v>44168</v>
      </c>
      <c r="K23" s="1" t="s">
        <v>13</v>
      </c>
      <c r="L23" s="16"/>
    </row>
    <row r="24" spans="1:12" x14ac:dyDescent="0.25">
      <c r="A24" s="48"/>
      <c r="B24" s="39"/>
      <c r="C24" s="1">
        <v>4.87</v>
      </c>
      <c r="D24" s="10" t="s">
        <v>13</v>
      </c>
      <c r="E24" s="1" t="s">
        <v>13</v>
      </c>
      <c r="F24" s="10" t="s">
        <v>13</v>
      </c>
      <c r="G24" s="4" t="s">
        <v>13</v>
      </c>
      <c r="H24" s="1" t="s">
        <v>13</v>
      </c>
      <c r="I24" s="1" t="s">
        <v>13</v>
      </c>
      <c r="J24" s="19">
        <v>44168</v>
      </c>
      <c r="K24" s="1" t="s">
        <v>13</v>
      </c>
      <c r="L24" s="16"/>
    </row>
    <row r="25" spans="1:12" x14ac:dyDescent="0.25">
      <c r="A25" s="48"/>
      <c r="B25" s="39"/>
      <c r="C25" s="1">
        <v>5.1050000000000004</v>
      </c>
      <c r="D25" s="1" t="s">
        <v>13</v>
      </c>
      <c r="E25" s="1" t="s">
        <v>13</v>
      </c>
      <c r="F25" s="10" t="s">
        <v>13</v>
      </c>
      <c r="G25" s="4" t="s">
        <v>13</v>
      </c>
      <c r="H25" s="1" t="s">
        <v>13</v>
      </c>
      <c r="I25" s="1" t="s">
        <v>13</v>
      </c>
      <c r="J25" s="19">
        <v>44168</v>
      </c>
      <c r="K25" s="1" t="s">
        <v>13</v>
      </c>
      <c r="L25" s="16"/>
    </row>
    <row r="26" spans="1:12" x14ac:dyDescent="0.25">
      <c r="A26" s="49"/>
      <c r="B26" s="40"/>
      <c r="C26" s="1">
        <v>15</v>
      </c>
      <c r="D26" s="1" t="s">
        <v>13</v>
      </c>
      <c r="E26" s="1" t="s">
        <v>13</v>
      </c>
      <c r="F26" s="10" t="s">
        <v>13</v>
      </c>
      <c r="G26" s="4" t="s">
        <v>13</v>
      </c>
      <c r="H26" s="1" t="s">
        <v>13</v>
      </c>
      <c r="I26" s="1" t="s">
        <v>13</v>
      </c>
      <c r="J26" s="19" t="s">
        <v>13</v>
      </c>
      <c r="K26" s="1">
        <v>1</v>
      </c>
      <c r="L26" s="16"/>
    </row>
    <row r="27" spans="1:12" x14ac:dyDescent="0.25">
      <c r="A27" s="47">
        <v>44013</v>
      </c>
      <c r="B27" s="38">
        <v>2</v>
      </c>
      <c r="C27" s="1">
        <v>375</v>
      </c>
      <c r="D27" s="1">
        <v>1</v>
      </c>
      <c r="E27" s="1">
        <v>375</v>
      </c>
      <c r="F27" s="10" t="s">
        <v>27</v>
      </c>
      <c r="G27" s="20">
        <v>10708.74</v>
      </c>
      <c r="H27" s="1" t="s">
        <v>13</v>
      </c>
      <c r="I27" s="1" t="s">
        <v>13</v>
      </c>
      <c r="J27" s="1" t="s">
        <v>13</v>
      </c>
      <c r="K27" s="1" t="s">
        <v>13</v>
      </c>
      <c r="L27" s="16"/>
    </row>
    <row r="28" spans="1:12" x14ac:dyDescent="0.25">
      <c r="A28" s="49"/>
      <c r="B28" s="40"/>
      <c r="C28" s="1">
        <v>600</v>
      </c>
      <c r="D28" s="1">
        <v>1</v>
      </c>
      <c r="E28" s="1">
        <v>600</v>
      </c>
      <c r="F28" s="11">
        <v>44166</v>
      </c>
      <c r="G28" s="1">
        <v>10708.74</v>
      </c>
      <c r="H28" s="1">
        <v>1</v>
      </c>
      <c r="I28" s="1">
        <v>600</v>
      </c>
      <c r="J28" s="19">
        <v>44113</v>
      </c>
      <c r="K28" s="1" t="s">
        <v>13</v>
      </c>
      <c r="L28" s="16"/>
    </row>
    <row r="29" spans="1:12" x14ac:dyDescent="0.25">
      <c r="A29" s="47">
        <v>44044</v>
      </c>
      <c r="B29" s="38">
        <v>4</v>
      </c>
      <c r="C29" s="1">
        <v>150</v>
      </c>
      <c r="D29" s="1" t="s">
        <v>13</v>
      </c>
      <c r="E29" s="1" t="s">
        <v>13</v>
      </c>
      <c r="F29" s="1" t="s">
        <v>13</v>
      </c>
      <c r="G29" s="1" t="s">
        <v>13</v>
      </c>
      <c r="H29" s="1" t="s">
        <v>13</v>
      </c>
      <c r="I29" s="1" t="s">
        <v>13</v>
      </c>
      <c r="J29" s="1" t="s">
        <v>13</v>
      </c>
      <c r="K29" s="1">
        <v>1</v>
      </c>
      <c r="L29" s="16"/>
    </row>
    <row r="30" spans="1:12" x14ac:dyDescent="0.25">
      <c r="A30" s="48"/>
      <c r="B30" s="39"/>
      <c r="C30" s="1">
        <v>84</v>
      </c>
      <c r="D30" s="1">
        <v>1</v>
      </c>
      <c r="E30" s="1">
        <v>84</v>
      </c>
      <c r="F30" s="10" t="s">
        <v>26</v>
      </c>
      <c r="G30" s="4">
        <v>1000</v>
      </c>
      <c r="H30" s="1" t="s">
        <v>13</v>
      </c>
      <c r="I30" s="1" t="s">
        <v>13</v>
      </c>
      <c r="J30" s="19">
        <v>44095</v>
      </c>
      <c r="K30" s="1" t="s">
        <v>13</v>
      </c>
      <c r="L30" s="16"/>
    </row>
    <row r="31" spans="1:12" x14ac:dyDescent="0.25">
      <c r="A31" s="48"/>
      <c r="B31" s="39"/>
      <c r="C31" s="1">
        <v>60</v>
      </c>
      <c r="D31" s="1">
        <v>1</v>
      </c>
      <c r="E31" s="1">
        <v>60</v>
      </c>
      <c r="F31" s="10" t="s">
        <v>26</v>
      </c>
      <c r="G31" s="4">
        <v>1000</v>
      </c>
      <c r="H31" s="1" t="s">
        <v>13</v>
      </c>
      <c r="I31" s="1" t="s">
        <v>13</v>
      </c>
      <c r="J31" s="19">
        <v>44095</v>
      </c>
      <c r="K31" s="1" t="s">
        <v>13</v>
      </c>
      <c r="L31" s="16"/>
    </row>
    <row r="32" spans="1:12" x14ac:dyDescent="0.25">
      <c r="A32" s="49"/>
      <c r="B32" s="40"/>
      <c r="C32" s="1">
        <v>150</v>
      </c>
      <c r="D32" s="1">
        <v>1</v>
      </c>
      <c r="E32" s="1">
        <v>150</v>
      </c>
      <c r="F32" s="10" t="s">
        <v>25</v>
      </c>
      <c r="G32" s="20">
        <v>10708.74</v>
      </c>
      <c r="H32" s="1" t="s">
        <v>13</v>
      </c>
      <c r="I32" s="1" t="s">
        <v>13</v>
      </c>
      <c r="J32" s="1" t="s">
        <v>13</v>
      </c>
      <c r="K32" s="1" t="s">
        <v>13</v>
      </c>
      <c r="L32" s="16"/>
    </row>
    <row r="33" spans="1:12" x14ac:dyDescent="0.25">
      <c r="A33" s="35">
        <v>44075</v>
      </c>
      <c r="B33" s="38">
        <v>9</v>
      </c>
      <c r="C33" s="1">
        <v>375</v>
      </c>
      <c r="D33" s="1">
        <v>1</v>
      </c>
      <c r="E33" s="1">
        <v>375</v>
      </c>
      <c r="F33" s="10" t="s">
        <v>27</v>
      </c>
      <c r="G33" s="4">
        <v>1000</v>
      </c>
      <c r="H33" s="1" t="s">
        <v>13</v>
      </c>
      <c r="I33" s="1" t="s">
        <v>13</v>
      </c>
      <c r="J33" s="19">
        <v>44102</v>
      </c>
      <c r="K33" s="1" t="s">
        <v>13</v>
      </c>
      <c r="L33" s="16"/>
    </row>
    <row r="34" spans="1:12" x14ac:dyDescent="0.25">
      <c r="A34" s="36"/>
      <c r="B34" s="39"/>
      <c r="C34" s="1">
        <v>3.36</v>
      </c>
      <c r="D34" s="1" t="s">
        <v>13</v>
      </c>
      <c r="E34" s="1" t="s">
        <v>13</v>
      </c>
      <c r="F34" s="10" t="s">
        <v>13</v>
      </c>
      <c r="G34" s="4" t="s">
        <v>13</v>
      </c>
      <c r="H34" s="1" t="s">
        <v>13</v>
      </c>
      <c r="I34" s="1" t="s">
        <v>13</v>
      </c>
      <c r="J34" s="19" t="s">
        <v>13</v>
      </c>
      <c r="K34" s="1" t="s">
        <v>13</v>
      </c>
      <c r="L34" s="16"/>
    </row>
    <row r="35" spans="1:12" x14ac:dyDescent="0.25">
      <c r="A35" s="36"/>
      <c r="B35" s="39"/>
      <c r="C35" s="1">
        <v>10.95</v>
      </c>
      <c r="D35" s="1" t="s">
        <v>13</v>
      </c>
      <c r="E35" s="1" t="s">
        <v>13</v>
      </c>
      <c r="F35" s="10" t="s">
        <v>13</v>
      </c>
      <c r="G35" s="4" t="s">
        <v>13</v>
      </c>
      <c r="H35" s="1" t="s">
        <v>13</v>
      </c>
      <c r="I35" s="1" t="s">
        <v>13</v>
      </c>
      <c r="J35" s="19" t="s">
        <v>13</v>
      </c>
      <c r="K35" s="1" t="s">
        <v>13</v>
      </c>
      <c r="L35" s="16"/>
    </row>
    <row r="36" spans="1:12" x14ac:dyDescent="0.25">
      <c r="A36" s="36"/>
      <c r="B36" s="39"/>
      <c r="C36" s="18">
        <v>13.65</v>
      </c>
      <c r="D36" s="1" t="s">
        <v>13</v>
      </c>
      <c r="E36" s="1" t="s">
        <v>13</v>
      </c>
      <c r="F36" s="10" t="s">
        <v>13</v>
      </c>
      <c r="G36" s="4" t="s">
        <v>13</v>
      </c>
      <c r="H36" s="1" t="s">
        <v>13</v>
      </c>
      <c r="I36" s="1" t="s">
        <v>13</v>
      </c>
      <c r="J36" s="19" t="s">
        <v>13</v>
      </c>
      <c r="K36" s="1" t="s">
        <v>13</v>
      </c>
      <c r="L36" s="16"/>
    </row>
    <row r="37" spans="1:12" x14ac:dyDescent="0.25">
      <c r="A37" s="36"/>
      <c r="B37" s="39"/>
      <c r="C37" s="1">
        <v>3610</v>
      </c>
      <c r="D37" s="1" t="s">
        <v>13</v>
      </c>
      <c r="E37" s="1" t="s">
        <v>13</v>
      </c>
      <c r="F37" s="10" t="s">
        <v>13</v>
      </c>
      <c r="G37" s="4" t="s">
        <v>13</v>
      </c>
      <c r="H37" s="1" t="s">
        <v>13</v>
      </c>
      <c r="I37" s="1" t="s">
        <v>13</v>
      </c>
      <c r="J37" s="19" t="s">
        <v>13</v>
      </c>
      <c r="K37" s="1">
        <v>1</v>
      </c>
      <c r="L37" s="16"/>
    </row>
    <row r="38" spans="1:12" x14ac:dyDescent="0.25">
      <c r="A38" s="36"/>
      <c r="B38" s="39"/>
      <c r="C38" s="1">
        <v>141.30000000000001</v>
      </c>
      <c r="D38" s="1" t="s">
        <v>13</v>
      </c>
      <c r="E38" s="1" t="s">
        <v>13</v>
      </c>
      <c r="F38" s="10" t="s">
        <v>13</v>
      </c>
      <c r="G38" s="4" t="s">
        <v>13</v>
      </c>
      <c r="H38" s="1" t="s">
        <v>13</v>
      </c>
      <c r="I38" s="1" t="s">
        <v>13</v>
      </c>
      <c r="J38" s="19" t="s">
        <v>13</v>
      </c>
      <c r="K38" s="1">
        <v>1</v>
      </c>
      <c r="L38" s="16"/>
    </row>
    <row r="39" spans="1:12" x14ac:dyDescent="0.25">
      <c r="A39" s="36"/>
      <c r="B39" s="39"/>
      <c r="C39" s="1">
        <v>122.3</v>
      </c>
      <c r="D39" s="1" t="s">
        <v>13</v>
      </c>
      <c r="E39" s="1" t="s">
        <v>13</v>
      </c>
      <c r="F39" s="10" t="s">
        <v>13</v>
      </c>
      <c r="G39" s="4" t="s">
        <v>13</v>
      </c>
      <c r="H39" s="1" t="s">
        <v>13</v>
      </c>
      <c r="I39" s="1" t="s">
        <v>13</v>
      </c>
      <c r="J39" s="19" t="s">
        <v>13</v>
      </c>
      <c r="K39" s="1">
        <v>1</v>
      </c>
      <c r="L39" s="16"/>
    </row>
    <row r="40" spans="1:12" x14ac:dyDescent="0.25">
      <c r="A40" s="36"/>
      <c r="B40" s="39"/>
      <c r="C40" s="1">
        <v>37</v>
      </c>
      <c r="D40" s="1" t="s">
        <v>13</v>
      </c>
      <c r="E40" s="1" t="s">
        <v>13</v>
      </c>
      <c r="F40" s="10" t="s">
        <v>13</v>
      </c>
      <c r="G40" s="4" t="s">
        <v>13</v>
      </c>
      <c r="H40" s="1" t="s">
        <v>13</v>
      </c>
      <c r="I40" s="1" t="s">
        <v>13</v>
      </c>
      <c r="J40" s="19" t="s">
        <v>13</v>
      </c>
      <c r="K40" s="1">
        <v>1</v>
      </c>
      <c r="L40" s="16"/>
    </row>
    <row r="41" spans="1:12" x14ac:dyDescent="0.25">
      <c r="A41" s="37"/>
      <c r="B41" s="40"/>
      <c r="C41" s="1">
        <v>433.65</v>
      </c>
      <c r="D41" s="1" t="s">
        <v>13</v>
      </c>
      <c r="E41" s="1" t="s">
        <v>13</v>
      </c>
      <c r="F41" s="10" t="s">
        <v>13</v>
      </c>
      <c r="G41" s="4" t="s">
        <v>13</v>
      </c>
      <c r="H41" s="1" t="s">
        <v>13</v>
      </c>
      <c r="I41" s="1" t="s">
        <v>13</v>
      </c>
      <c r="J41" s="19" t="s">
        <v>13</v>
      </c>
      <c r="K41" s="1">
        <v>1</v>
      </c>
      <c r="L41" s="16"/>
    </row>
    <row r="42" spans="1:12" x14ac:dyDescent="0.25">
      <c r="A42" s="32">
        <v>44105</v>
      </c>
      <c r="B42" s="38">
        <v>4</v>
      </c>
      <c r="C42" s="1">
        <v>349.09</v>
      </c>
      <c r="D42" s="1">
        <v>1</v>
      </c>
      <c r="E42" s="1">
        <v>349.09</v>
      </c>
      <c r="F42" s="10" t="s">
        <v>25</v>
      </c>
      <c r="G42" s="4">
        <v>1000</v>
      </c>
      <c r="H42" s="1" t="s">
        <v>13</v>
      </c>
      <c r="I42" s="1" t="s">
        <v>13</v>
      </c>
      <c r="J42" s="19">
        <v>44174</v>
      </c>
      <c r="K42" s="1" t="s">
        <v>13</v>
      </c>
      <c r="L42" s="16"/>
    </row>
    <row r="43" spans="1:12" x14ac:dyDescent="0.25">
      <c r="A43" s="33"/>
      <c r="B43" s="39"/>
      <c r="C43" s="1">
        <v>249.14</v>
      </c>
      <c r="D43" s="1">
        <v>1</v>
      </c>
      <c r="E43" s="1">
        <v>249.14</v>
      </c>
      <c r="F43" s="10" t="s">
        <v>25</v>
      </c>
      <c r="G43" s="4">
        <v>1000</v>
      </c>
      <c r="H43" s="1" t="s">
        <v>13</v>
      </c>
      <c r="I43" s="1" t="s">
        <v>13</v>
      </c>
      <c r="J43" s="19">
        <v>44174</v>
      </c>
      <c r="K43" s="1" t="s">
        <v>13</v>
      </c>
      <c r="L43" s="16"/>
    </row>
    <row r="44" spans="1:12" x14ac:dyDescent="0.25">
      <c r="A44" s="33"/>
      <c r="B44" s="39"/>
      <c r="C44" s="1">
        <v>249.7</v>
      </c>
      <c r="D44" s="1">
        <v>1</v>
      </c>
      <c r="E44" s="1">
        <v>249.7</v>
      </c>
      <c r="F44" s="10" t="s">
        <v>25</v>
      </c>
      <c r="G44" s="4">
        <v>1000</v>
      </c>
      <c r="H44" s="1" t="s">
        <v>13</v>
      </c>
      <c r="I44" s="1" t="s">
        <v>13</v>
      </c>
      <c r="J44" s="19">
        <v>44174</v>
      </c>
      <c r="K44" s="1" t="s">
        <v>13</v>
      </c>
      <c r="L44" s="16"/>
    </row>
    <row r="45" spans="1:12" x14ac:dyDescent="0.25">
      <c r="A45" s="34"/>
      <c r="B45" s="40"/>
      <c r="C45" s="1">
        <v>150</v>
      </c>
      <c r="D45" s="1">
        <v>1</v>
      </c>
      <c r="E45" s="1">
        <v>150</v>
      </c>
      <c r="F45" s="10" t="s">
        <v>29</v>
      </c>
      <c r="G45" s="4">
        <v>49994.59</v>
      </c>
      <c r="H45" s="1" t="s">
        <v>13</v>
      </c>
      <c r="I45" s="1" t="s">
        <v>13</v>
      </c>
      <c r="J45" s="19" t="s">
        <v>13</v>
      </c>
      <c r="K45" s="1">
        <v>1</v>
      </c>
      <c r="L45" s="16"/>
    </row>
    <row r="46" spans="1:12" x14ac:dyDescent="0.25">
      <c r="A46" s="32">
        <v>44136</v>
      </c>
      <c r="B46" s="38">
        <v>3</v>
      </c>
      <c r="C46" s="18">
        <v>150</v>
      </c>
      <c r="D46" s="17">
        <v>1</v>
      </c>
      <c r="E46" s="1">
        <v>150</v>
      </c>
      <c r="F46" s="10" t="s">
        <v>30</v>
      </c>
      <c r="G46" s="4">
        <v>50065.93</v>
      </c>
      <c r="H46" s="1" t="s">
        <v>13</v>
      </c>
      <c r="I46" s="1" t="s">
        <v>13</v>
      </c>
      <c r="J46" s="19" t="s">
        <v>13</v>
      </c>
      <c r="K46" s="1" t="s">
        <v>13</v>
      </c>
      <c r="L46" s="16"/>
    </row>
    <row r="47" spans="1:12" x14ac:dyDescent="0.25">
      <c r="A47" s="33"/>
      <c r="B47" s="39"/>
      <c r="C47" s="1">
        <v>10</v>
      </c>
      <c r="D47" s="1">
        <v>1</v>
      </c>
      <c r="E47" s="1">
        <v>10</v>
      </c>
      <c r="F47" s="10" t="s">
        <v>30</v>
      </c>
      <c r="G47" s="4">
        <v>50065.93</v>
      </c>
      <c r="H47" s="1" t="s">
        <v>13</v>
      </c>
      <c r="I47" s="1" t="s">
        <v>13</v>
      </c>
      <c r="J47" s="19" t="s">
        <v>13</v>
      </c>
      <c r="K47" s="1" t="s">
        <v>13</v>
      </c>
      <c r="L47" s="16"/>
    </row>
    <row r="48" spans="1:12" x14ac:dyDescent="0.25">
      <c r="A48" s="34"/>
      <c r="B48" s="40"/>
      <c r="C48" s="1">
        <v>48.4</v>
      </c>
      <c r="D48" s="1" t="s">
        <v>13</v>
      </c>
      <c r="E48" s="1" t="s">
        <v>13</v>
      </c>
      <c r="F48" s="19" t="s">
        <v>13</v>
      </c>
      <c r="G48" s="1" t="s">
        <v>13</v>
      </c>
      <c r="H48" s="1" t="s">
        <v>13</v>
      </c>
      <c r="I48" s="1" t="s">
        <v>13</v>
      </c>
      <c r="J48" s="19" t="s">
        <v>13</v>
      </c>
      <c r="K48" s="1">
        <v>1</v>
      </c>
      <c r="L48" s="16"/>
    </row>
    <row r="49" spans="1:12" x14ac:dyDescent="0.25">
      <c r="A49" s="32">
        <v>44166</v>
      </c>
      <c r="B49" s="29">
        <v>7</v>
      </c>
      <c r="C49" s="1">
        <v>10</v>
      </c>
      <c r="D49" s="1">
        <v>1</v>
      </c>
      <c r="E49" s="1">
        <v>10</v>
      </c>
      <c r="F49" s="10" t="s">
        <v>31</v>
      </c>
      <c r="G49" s="4">
        <v>550</v>
      </c>
      <c r="H49" s="1" t="s">
        <v>13</v>
      </c>
      <c r="I49" s="1" t="s">
        <v>13</v>
      </c>
      <c r="J49" s="19" t="s">
        <v>13</v>
      </c>
      <c r="K49" s="1" t="s">
        <v>13</v>
      </c>
      <c r="L49" s="16"/>
    </row>
    <row r="50" spans="1:12" x14ac:dyDescent="0.25">
      <c r="A50" s="33"/>
      <c r="B50" s="30"/>
      <c r="C50" s="1">
        <v>20</v>
      </c>
      <c r="D50" s="1" t="s">
        <v>13</v>
      </c>
      <c r="E50" s="1" t="s">
        <v>13</v>
      </c>
      <c r="F50" s="19" t="s">
        <v>13</v>
      </c>
      <c r="G50" s="1" t="s">
        <v>13</v>
      </c>
      <c r="H50" s="1" t="s">
        <v>13</v>
      </c>
      <c r="I50" s="1" t="s">
        <v>13</v>
      </c>
      <c r="J50" s="19" t="s">
        <v>13</v>
      </c>
      <c r="K50" s="1">
        <v>1</v>
      </c>
      <c r="L50" s="16"/>
    </row>
    <row r="51" spans="1:12" x14ac:dyDescent="0.25">
      <c r="A51" s="33"/>
      <c r="B51" s="30"/>
      <c r="C51" s="1">
        <v>195.78</v>
      </c>
      <c r="D51" s="1" t="s">
        <v>13</v>
      </c>
      <c r="E51" s="1" t="s">
        <v>13</v>
      </c>
      <c r="F51" s="19" t="s">
        <v>13</v>
      </c>
      <c r="G51" s="1" t="s">
        <v>13</v>
      </c>
      <c r="H51" s="1" t="s">
        <v>13</v>
      </c>
      <c r="I51" s="1" t="s">
        <v>13</v>
      </c>
      <c r="J51" s="19" t="s">
        <v>13</v>
      </c>
      <c r="K51" s="19" t="s">
        <v>13</v>
      </c>
      <c r="L51" s="16"/>
    </row>
    <row r="52" spans="1:12" x14ac:dyDescent="0.25">
      <c r="A52" s="33"/>
      <c r="B52" s="30"/>
      <c r="C52" s="1">
        <v>572.76</v>
      </c>
      <c r="D52" s="1" t="s">
        <v>13</v>
      </c>
      <c r="E52" s="1" t="s">
        <v>13</v>
      </c>
      <c r="F52" s="19" t="s">
        <v>13</v>
      </c>
      <c r="G52" s="1" t="s">
        <v>13</v>
      </c>
      <c r="H52" s="1" t="s">
        <v>13</v>
      </c>
      <c r="I52" s="1" t="s">
        <v>13</v>
      </c>
      <c r="J52" s="19" t="s">
        <v>13</v>
      </c>
      <c r="K52" s="19" t="s">
        <v>13</v>
      </c>
      <c r="L52" s="16"/>
    </row>
    <row r="53" spans="1:12" x14ac:dyDescent="0.25">
      <c r="A53" s="33"/>
      <c r="B53" s="30"/>
      <c r="C53" s="1">
        <v>675</v>
      </c>
      <c r="D53" s="1" t="s">
        <v>13</v>
      </c>
      <c r="E53" s="1" t="s">
        <v>13</v>
      </c>
      <c r="F53" s="19" t="s">
        <v>13</v>
      </c>
      <c r="G53" s="1" t="s">
        <v>13</v>
      </c>
      <c r="H53" s="1" t="s">
        <v>13</v>
      </c>
      <c r="I53" s="1" t="s">
        <v>13</v>
      </c>
      <c r="J53" s="19" t="s">
        <v>13</v>
      </c>
      <c r="K53" s="19" t="s">
        <v>13</v>
      </c>
      <c r="L53" s="16"/>
    </row>
    <row r="54" spans="1:12" x14ac:dyDescent="0.25">
      <c r="A54" s="33"/>
      <c r="B54" s="30"/>
      <c r="C54" s="1">
        <v>795</v>
      </c>
      <c r="D54" s="1" t="s">
        <v>13</v>
      </c>
      <c r="E54" s="1" t="s">
        <v>13</v>
      </c>
      <c r="F54" s="19" t="s">
        <v>13</v>
      </c>
      <c r="G54" s="1" t="s">
        <v>13</v>
      </c>
      <c r="H54" s="1" t="s">
        <v>13</v>
      </c>
      <c r="I54" s="1" t="s">
        <v>13</v>
      </c>
      <c r="J54" s="19" t="s">
        <v>13</v>
      </c>
      <c r="K54" s="19" t="s">
        <v>13</v>
      </c>
      <c r="L54" s="16"/>
    </row>
    <row r="55" spans="1:12" x14ac:dyDescent="0.25">
      <c r="A55" s="34"/>
      <c r="B55" s="31"/>
      <c r="C55" s="1">
        <v>150</v>
      </c>
      <c r="D55" s="1">
        <v>1</v>
      </c>
      <c r="E55" s="1">
        <v>150</v>
      </c>
      <c r="F55" s="10" t="s">
        <v>32</v>
      </c>
      <c r="G55" s="4">
        <v>10708.74</v>
      </c>
      <c r="H55" s="1" t="s">
        <v>13</v>
      </c>
      <c r="I55" s="1" t="s">
        <v>13</v>
      </c>
      <c r="J55" s="19" t="s">
        <v>13</v>
      </c>
      <c r="K55" s="1" t="s">
        <v>13</v>
      </c>
      <c r="L55" s="16"/>
    </row>
    <row r="56" spans="1:12" x14ac:dyDescent="0.25">
      <c r="A56" s="9" t="s">
        <v>5</v>
      </c>
      <c r="B56" s="3">
        <f>SUM(B5:B53)</f>
        <v>50</v>
      </c>
      <c r="C56" s="13">
        <f>SUM(C5:C55)</f>
        <v>20513.715</v>
      </c>
      <c r="D56" s="3">
        <f>SUM(D5:D53)</f>
        <v>27</v>
      </c>
      <c r="E56" s="13">
        <f>SUM(E5:E53)</f>
        <v>13225.73</v>
      </c>
      <c r="F56" s="3"/>
      <c r="G56" s="5">
        <f>SUM(G5:G53)</f>
        <v>5152889.4400000004</v>
      </c>
      <c r="H56" s="3">
        <f>SUM(H7:H53)</f>
        <v>2</v>
      </c>
      <c r="I56" s="3">
        <f>SUM(I7:I53)</f>
        <v>1810</v>
      </c>
      <c r="J56" s="3"/>
      <c r="K56" s="3">
        <f>SUM(K8:K53)</f>
        <v>12</v>
      </c>
      <c r="L56" s="14"/>
    </row>
  </sheetData>
  <mergeCells count="26">
    <mergeCell ref="A42:A45"/>
    <mergeCell ref="B42:B45"/>
    <mergeCell ref="B13:B15"/>
    <mergeCell ref="D13:D15"/>
    <mergeCell ref="A16:A26"/>
    <mergeCell ref="B16:B26"/>
    <mergeCell ref="A29:A32"/>
    <mergeCell ref="B29:B32"/>
    <mergeCell ref="B27:B28"/>
    <mergeCell ref="A27:A28"/>
    <mergeCell ref="B49:B55"/>
    <mergeCell ref="A49:A55"/>
    <mergeCell ref="A33:A41"/>
    <mergeCell ref="B33:B41"/>
    <mergeCell ref="A1:K1"/>
    <mergeCell ref="A3:A4"/>
    <mergeCell ref="B3:C3"/>
    <mergeCell ref="D3:G3"/>
    <mergeCell ref="H3:K3"/>
    <mergeCell ref="D16:D19"/>
    <mergeCell ref="A46:A48"/>
    <mergeCell ref="B46:B48"/>
    <mergeCell ref="A6:A10"/>
    <mergeCell ref="B6:B10"/>
    <mergeCell ref="D6:D10"/>
    <mergeCell ref="A13:A15"/>
  </mergeCell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4329-B630-42AA-8E0C-D0775CA33F52}">
  <dimension ref="A1:L7"/>
  <sheetViews>
    <sheetView workbookViewId="0">
      <selection activeCell="C9" sqref="C9"/>
    </sheetView>
  </sheetViews>
  <sheetFormatPr defaultRowHeight="15" x14ac:dyDescent="0.25"/>
  <cols>
    <col min="1" max="1" width="10.28515625" style="6" customWidth="1"/>
    <col min="2" max="5" width="10.7109375" style="6" customWidth="1"/>
    <col min="6" max="6" width="16.140625" style="6" customWidth="1"/>
    <col min="7" max="7" width="16" style="6" customWidth="1"/>
    <col min="8" max="8" width="18" style="6" customWidth="1"/>
    <col min="9" max="10" width="18.28515625" style="6" customWidth="1"/>
    <col min="11" max="11" width="19" style="6" customWidth="1"/>
    <col min="12" max="12" width="24" style="6" bestFit="1" customWidth="1"/>
    <col min="13" max="16384" width="9.140625" style="6"/>
  </cols>
  <sheetData>
    <row r="1" spans="1:12" ht="90.75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2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2" ht="78.75" customHeight="1" x14ac:dyDescent="0.25">
      <c r="A3" s="42" t="s">
        <v>1</v>
      </c>
      <c r="B3" s="44" t="s">
        <v>2</v>
      </c>
      <c r="C3" s="45"/>
      <c r="D3" s="44" t="s">
        <v>3</v>
      </c>
      <c r="E3" s="46"/>
      <c r="F3" s="46"/>
      <c r="G3" s="45"/>
      <c r="H3" s="44" t="s">
        <v>4</v>
      </c>
      <c r="I3" s="46"/>
      <c r="J3" s="46"/>
      <c r="K3" s="45"/>
    </row>
    <row r="4" spans="1:12" ht="63" x14ac:dyDescent="0.25">
      <c r="A4" s="43"/>
      <c r="B4" s="8" t="s">
        <v>12</v>
      </c>
      <c r="C4" s="8" t="s">
        <v>11</v>
      </c>
      <c r="D4" s="8" t="s">
        <v>10</v>
      </c>
      <c r="E4" s="8" t="s">
        <v>9</v>
      </c>
      <c r="F4" s="8" t="s">
        <v>14</v>
      </c>
      <c r="G4" s="8" t="s">
        <v>8</v>
      </c>
      <c r="H4" s="8" t="s">
        <v>7</v>
      </c>
      <c r="I4" s="8" t="s">
        <v>6</v>
      </c>
      <c r="J4" s="8" t="s">
        <v>16</v>
      </c>
      <c r="K4" s="8" t="s">
        <v>24</v>
      </c>
    </row>
    <row r="5" spans="1:12" x14ac:dyDescent="0.25">
      <c r="A5" s="27">
        <v>44197</v>
      </c>
      <c r="B5" s="28"/>
      <c r="C5" s="2"/>
      <c r="D5" s="25"/>
      <c r="E5" s="1"/>
      <c r="F5" s="10"/>
      <c r="G5" s="24"/>
      <c r="H5" s="1" t="s">
        <v>13</v>
      </c>
      <c r="I5" s="1" t="s">
        <v>13</v>
      </c>
      <c r="J5" s="1" t="s">
        <v>13</v>
      </c>
      <c r="K5" s="1" t="s">
        <v>13</v>
      </c>
      <c r="L5" s="16"/>
    </row>
    <row r="6" spans="1:12" x14ac:dyDescent="0.25">
      <c r="A6" s="26"/>
      <c r="B6" s="28"/>
      <c r="C6" s="1"/>
      <c r="D6" s="1"/>
      <c r="E6" s="1"/>
      <c r="F6" s="10"/>
      <c r="G6" s="4"/>
      <c r="H6" s="1"/>
      <c r="I6" s="1"/>
      <c r="J6" s="19"/>
      <c r="K6" s="1"/>
      <c r="L6" s="16"/>
    </row>
    <row r="7" spans="1:12" x14ac:dyDescent="0.25">
      <c r="A7" s="9" t="s">
        <v>5</v>
      </c>
      <c r="B7" s="3">
        <f>SUM(B5:B5)</f>
        <v>0</v>
      </c>
      <c r="C7" s="13">
        <f>SUM(C5:C6)</f>
        <v>0</v>
      </c>
      <c r="D7" s="3">
        <f>SUM(D5:D5)</f>
        <v>0</v>
      </c>
      <c r="E7" s="13">
        <f>SUM(E5:E5)</f>
        <v>0</v>
      </c>
      <c r="F7" s="3"/>
      <c r="G7" s="5">
        <f>SUM(G5:G5)</f>
        <v>0</v>
      </c>
      <c r="H7" s="3" t="e">
        <f>SUM(#REF!)</f>
        <v>#REF!</v>
      </c>
      <c r="I7" s="3" t="e">
        <f>SUM(#REF!)</f>
        <v>#REF!</v>
      </c>
      <c r="J7" s="3"/>
      <c r="K7" s="3" t="e">
        <f>SUM(#REF!)</f>
        <v>#REF!</v>
      </c>
      <c r="L7" s="16"/>
    </row>
  </sheetData>
  <mergeCells count="5">
    <mergeCell ref="A1:K1"/>
    <mergeCell ref="A3:A4"/>
    <mergeCell ref="B3:C3"/>
    <mergeCell ref="D3:G3"/>
    <mergeCell ref="H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2021-01-11T07:12:29Z</dcterms:modified>
</cp:coreProperties>
</file>